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keibi5320-my.sharepoint.com/personal/onedrive_keibi5320_onmicrosoft_com/Documents/共有フォルダ/08.事務作業書類/★HP添付PDF/HP用注文書/"/>
    </mc:Choice>
  </mc:AlternateContent>
  <xr:revisionPtr revIDLastSave="68" documentId="8_{EF3237AE-0565-40A0-A14F-7F568AE68B21}" xr6:coauthVersionLast="47" xr6:coauthVersionMax="47" xr10:uidLastSave="{D268AD82-E900-40CF-8E80-1590FF62A3C9}"/>
  <bookViews>
    <workbookView xWindow="-120" yWindow="-120" windowWidth="20730" windowHeight="11040" xr2:uid="{00000000-000D-0000-FFFF-FFFF00000000}"/>
  </bookViews>
  <sheets>
    <sheet name="入力方法" sheetId="12" r:id="rId1"/>
    <sheet name="操作マニュアル" sheetId="14" r:id="rId2"/>
    <sheet name="価格表" sheetId="1" r:id="rId3"/>
    <sheet name="会員用注文書" sheetId="8" r:id="rId4"/>
  </sheets>
  <definedNames>
    <definedName name="_xlnm._FilterDatabase" localSheetId="2" hidden="1">価格表!$A$3:$AU$154</definedName>
    <definedName name="_xlnm._FilterDatabase" localSheetId="3" hidden="1">会員用注文書!$A$15:$CH$35</definedName>
    <definedName name="_xlnm.Print_Area" localSheetId="2">価格表!$A$1:$F$154</definedName>
    <definedName name="_xlnm.Print_Area" localSheetId="3">会員用注文書!$B$1:$G$35</definedName>
    <definedName name="_xlnm.Print_Titles" localSheetId="2">価格表!$3:$3</definedName>
    <definedName name="_xlnm.Print_Titles" localSheetId="3">会員用注文書!$1:$15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4" i="8" l="1"/>
  <c r="C32" i="8" l="1"/>
  <c r="D32" i="8"/>
  <c r="F32" i="8"/>
  <c r="C33" i="8"/>
  <c r="D33" i="8"/>
  <c r="F33" i="8"/>
  <c r="C29" i="8" l="1"/>
  <c r="D29" i="8"/>
  <c r="F29" i="8"/>
  <c r="C30" i="8"/>
  <c r="D30" i="8"/>
  <c r="F30" i="8"/>
  <c r="C31" i="8"/>
  <c r="D31" i="8"/>
  <c r="F31" i="8"/>
  <c r="C25" i="8"/>
  <c r="D25" i="8"/>
  <c r="F25" i="8"/>
  <c r="C26" i="8"/>
  <c r="D26" i="8"/>
  <c r="F26" i="8"/>
  <c r="C27" i="8"/>
  <c r="D27" i="8"/>
  <c r="F27" i="8"/>
  <c r="C28" i="8"/>
  <c r="D28" i="8"/>
  <c r="F28" i="8"/>
  <c r="C17" i="8"/>
  <c r="D17" i="8"/>
  <c r="F17" i="8" s="1"/>
  <c r="C18" i="8"/>
  <c r="D18" i="8"/>
  <c r="F18" i="8" s="1"/>
  <c r="C19" i="8"/>
  <c r="D19" i="8"/>
  <c r="F19" i="8"/>
  <c r="C20" i="8"/>
  <c r="D20" i="8"/>
  <c r="F20" i="8"/>
  <c r="C21" i="8"/>
  <c r="D21" i="8"/>
  <c r="F21" i="8"/>
  <c r="C22" i="8"/>
  <c r="D22" i="8"/>
  <c r="F22" i="8"/>
  <c r="C23" i="8"/>
  <c r="D23" i="8"/>
  <c r="F23" i="8"/>
  <c r="C24" i="8"/>
  <c r="D24" i="8"/>
  <c r="F24" i="8"/>
  <c r="D16" i="8"/>
  <c r="F16" i="8" s="1"/>
  <c r="F34" i="8" l="1"/>
  <c r="C16" i="8"/>
  <c r="F35" i="8" l="1"/>
  <c r="E13" i="8"/>
</calcChain>
</file>

<file path=xl/sharedStrings.xml><?xml version="1.0" encoding="utf-8"?>
<sst xmlns="http://schemas.openxmlformats.org/spreadsheetml/2006/main" count="435" uniqueCount="258">
  <si>
    <t>　</t>
    <phoneticPr fontId="2"/>
  </si>
  <si>
    <t>加盟員価格</t>
    <rPh sb="0" eb="2">
      <t>カメイ</t>
    </rPh>
    <rPh sb="2" eb="3">
      <t>イン</t>
    </rPh>
    <rPh sb="3" eb="5">
      <t>カカク</t>
    </rPh>
    <phoneticPr fontId="2"/>
  </si>
  <si>
    <t>数　量</t>
    <rPh sb="0" eb="1">
      <t>カズ</t>
    </rPh>
    <rPh sb="2" eb="3">
      <t>リョウ</t>
    </rPh>
    <phoneticPr fontId="2"/>
  </si>
  <si>
    <t>送　料</t>
    <rPh sb="0" eb="1">
      <t>ソウ</t>
    </rPh>
    <rPh sb="2" eb="3">
      <t>リョウ</t>
    </rPh>
    <phoneticPr fontId="2"/>
  </si>
  <si>
    <t>無　料</t>
    <rPh sb="0" eb="1">
      <t>ム</t>
    </rPh>
    <rPh sb="2" eb="3">
      <t>リョウ</t>
    </rPh>
    <phoneticPr fontId="2"/>
  </si>
  <si>
    <t>ｺｰﾄﾞ</t>
    <phoneticPr fontId="2"/>
  </si>
  <si>
    <t>ｺｰﾄﾞ</t>
    <phoneticPr fontId="2"/>
  </si>
  <si>
    <t>送付先</t>
    <rPh sb="0" eb="2">
      <t>ソウフ</t>
    </rPh>
    <rPh sb="2" eb="3">
      <t>サキ</t>
    </rPh>
    <phoneticPr fontId="2"/>
  </si>
  <si>
    <t>会社名</t>
    <rPh sb="0" eb="2">
      <t>カイシャ</t>
    </rPh>
    <rPh sb="2" eb="3">
      <t>ナ</t>
    </rPh>
    <phoneticPr fontId="2"/>
  </si>
  <si>
    <t>連絡先</t>
    <rPh sb="0" eb="2">
      <t>レンラク</t>
    </rPh>
    <rPh sb="2" eb="3">
      <t>サキ</t>
    </rPh>
    <phoneticPr fontId="2"/>
  </si>
  <si>
    <t>担当者</t>
    <rPh sb="0" eb="3">
      <t>タントウシャ</t>
    </rPh>
    <phoneticPr fontId="2"/>
  </si>
  <si>
    <t>一般価格</t>
    <rPh sb="0" eb="2">
      <t>イッパン</t>
    </rPh>
    <rPh sb="2" eb="4">
      <t>カカク</t>
    </rPh>
    <phoneticPr fontId="2"/>
  </si>
  <si>
    <t>小　計</t>
    <rPh sb="0" eb="1">
      <t>ショウ</t>
    </rPh>
    <rPh sb="2" eb="3">
      <t>ケイ</t>
    </rPh>
    <phoneticPr fontId="2"/>
  </si>
  <si>
    <t>品　　　　　名</t>
    <rPh sb="0" eb="1">
      <t>シナ</t>
    </rPh>
    <rPh sb="6" eb="7">
      <t>メイ</t>
    </rPh>
    <phoneticPr fontId="2"/>
  </si>
  <si>
    <t>合計</t>
    <rPh sb="0" eb="2">
      <t>ゴウケイ</t>
    </rPh>
    <phoneticPr fontId="2"/>
  </si>
  <si>
    <t>送料</t>
    <rPh sb="0" eb="1">
      <t>ソウ</t>
    </rPh>
    <rPh sb="1" eb="2">
      <t>リョウ</t>
    </rPh>
    <phoneticPr fontId="2"/>
  </si>
  <si>
    <t>無　料</t>
  </si>
  <si>
    <t>522-1</t>
    <phoneticPr fontId="2"/>
  </si>
  <si>
    <t>522-2</t>
    <phoneticPr fontId="2"/>
  </si>
  <si>
    <t>522-3</t>
    <phoneticPr fontId="2"/>
  </si>
  <si>
    <t>522-4</t>
    <phoneticPr fontId="2"/>
  </si>
  <si>
    <t>522-5</t>
    <phoneticPr fontId="2"/>
  </si>
  <si>
    <t>522-6</t>
    <phoneticPr fontId="2"/>
  </si>
  <si>
    <t>523-1</t>
    <phoneticPr fontId="2"/>
  </si>
  <si>
    <t>523-2</t>
    <phoneticPr fontId="2"/>
  </si>
  <si>
    <t>524-1</t>
    <phoneticPr fontId="2"/>
  </si>
  <si>
    <t>524-2</t>
    <phoneticPr fontId="2"/>
  </si>
  <si>
    <t>525-1</t>
    <phoneticPr fontId="2"/>
  </si>
  <si>
    <t>525-2</t>
    <phoneticPr fontId="2"/>
  </si>
  <si>
    <t>〒</t>
    <phoneticPr fontId="2"/>
  </si>
  <si>
    <t>注　　文　　書</t>
    <rPh sb="0" eb="1">
      <t>チュウ</t>
    </rPh>
    <rPh sb="3" eb="4">
      <t>ブン</t>
    </rPh>
    <rPh sb="6" eb="7">
      <t>ショ</t>
    </rPh>
    <phoneticPr fontId="2"/>
  </si>
  <si>
    <t>雑踏警備業務の手引</t>
    <rPh sb="0" eb="2">
      <t>ザットウ</t>
    </rPh>
    <rPh sb="2" eb="4">
      <t>ケイビ</t>
    </rPh>
    <rPh sb="4" eb="6">
      <t>ギョウム</t>
    </rPh>
    <rPh sb="7" eb="9">
      <t>テビキ</t>
    </rPh>
    <phoneticPr fontId="2"/>
  </si>
  <si>
    <t>機械警備業務の手引</t>
    <rPh sb="0" eb="2">
      <t>キカイ</t>
    </rPh>
    <rPh sb="2" eb="4">
      <t>ケイビ</t>
    </rPh>
    <rPh sb="4" eb="6">
      <t>ギョウム</t>
    </rPh>
    <rPh sb="7" eb="9">
      <t>テビキ</t>
    </rPh>
    <phoneticPr fontId="2"/>
  </si>
  <si>
    <t>身辺警備業務の手引</t>
    <rPh sb="0" eb="2">
      <t>シンペン</t>
    </rPh>
    <rPh sb="2" eb="4">
      <t>ケイビ</t>
    </rPh>
    <rPh sb="4" eb="6">
      <t>ギョウム</t>
    </rPh>
    <rPh sb="7" eb="9">
      <t>テビキ</t>
    </rPh>
    <phoneticPr fontId="2"/>
  </si>
  <si>
    <t>警備手帳</t>
    <rPh sb="0" eb="2">
      <t>ケイビ</t>
    </rPh>
    <rPh sb="2" eb="4">
      <t>テチョウ</t>
    </rPh>
    <phoneticPr fontId="2"/>
  </si>
  <si>
    <t>警備員名簿用紙（３０枚セット）</t>
    <rPh sb="0" eb="3">
      <t>ケイビイン</t>
    </rPh>
    <rPh sb="3" eb="5">
      <t>メイボ</t>
    </rPh>
    <rPh sb="5" eb="7">
      <t>ヨウシ</t>
    </rPh>
    <rPh sb="10" eb="11">
      <t>マイ</t>
    </rPh>
    <phoneticPr fontId="2"/>
  </si>
  <si>
    <t>security eye 特集</t>
    <rPh sb="13" eb="15">
      <t>トクシュウ</t>
    </rPh>
    <phoneticPr fontId="2"/>
  </si>
  <si>
    <t>ネクタイピン（銀）　 男性用</t>
    <rPh sb="7" eb="8">
      <t>ギン</t>
    </rPh>
    <rPh sb="11" eb="13">
      <t>ダンセイ</t>
    </rPh>
    <rPh sb="13" eb="14">
      <t>ヨウ</t>
    </rPh>
    <phoneticPr fontId="2"/>
  </si>
  <si>
    <t>ネクタイピン（銀）　 女性用</t>
    <rPh sb="7" eb="8">
      <t>ギン</t>
    </rPh>
    <rPh sb="11" eb="13">
      <t>ジョセイ</t>
    </rPh>
    <rPh sb="13" eb="14">
      <t>ヨウ</t>
    </rPh>
    <phoneticPr fontId="2"/>
  </si>
  <si>
    <t>ネクタイピン（金）　 女性用</t>
    <rPh sb="7" eb="8">
      <t>キン</t>
    </rPh>
    <rPh sb="11" eb="13">
      <t>ジョセイ</t>
    </rPh>
    <rPh sb="13" eb="14">
      <t>ヨウ</t>
    </rPh>
    <phoneticPr fontId="2"/>
  </si>
  <si>
    <t>新警備員教育DVD  全６巻</t>
    <rPh sb="0" eb="1">
      <t>シン</t>
    </rPh>
    <rPh sb="1" eb="4">
      <t>ケイビイン</t>
    </rPh>
    <rPh sb="4" eb="6">
      <t>キョウイク</t>
    </rPh>
    <rPh sb="11" eb="12">
      <t>ゼン</t>
    </rPh>
    <rPh sb="13" eb="14">
      <t>マ</t>
    </rPh>
    <phoneticPr fontId="2"/>
  </si>
  <si>
    <t>新警備員教育DVD（第１巻）</t>
    <rPh sb="0" eb="1">
      <t>シン</t>
    </rPh>
    <rPh sb="1" eb="4">
      <t>ケイビイン</t>
    </rPh>
    <rPh sb="4" eb="6">
      <t>キョウイク</t>
    </rPh>
    <rPh sb="10" eb="11">
      <t>ダイ</t>
    </rPh>
    <rPh sb="12" eb="13">
      <t>カン</t>
    </rPh>
    <phoneticPr fontId="2"/>
  </si>
  <si>
    <t>新警備員教育DVD（第２巻）</t>
    <rPh sb="0" eb="1">
      <t>シン</t>
    </rPh>
    <rPh sb="1" eb="4">
      <t>ケイビイン</t>
    </rPh>
    <rPh sb="4" eb="6">
      <t>キョウイク</t>
    </rPh>
    <rPh sb="10" eb="11">
      <t>ダイ</t>
    </rPh>
    <rPh sb="12" eb="13">
      <t>カン</t>
    </rPh>
    <phoneticPr fontId="2"/>
  </si>
  <si>
    <t>新警備員教育DVD（第３巻）</t>
    <rPh sb="0" eb="1">
      <t>シン</t>
    </rPh>
    <rPh sb="1" eb="4">
      <t>ケイビイン</t>
    </rPh>
    <rPh sb="4" eb="6">
      <t>キョウイク</t>
    </rPh>
    <rPh sb="10" eb="11">
      <t>ダイ</t>
    </rPh>
    <rPh sb="12" eb="13">
      <t>カン</t>
    </rPh>
    <phoneticPr fontId="2"/>
  </si>
  <si>
    <t>新警備員教育DVD（第４巻）</t>
    <rPh sb="0" eb="1">
      <t>シン</t>
    </rPh>
    <rPh sb="1" eb="4">
      <t>ケイビイン</t>
    </rPh>
    <rPh sb="4" eb="6">
      <t>キョウイク</t>
    </rPh>
    <rPh sb="10" eb="11">
      <t>ダイ</t>
    </rPh>
    <rPh sb="12" eb="13">
      <t>カン</t>
    </rPh>
    <phoneticPr fontId="2"/>
  </si>
  <si>
    <t>新警備員教育DVD（第５巻）</t>
    <rPh sb="0" eb="1">
      <t>シン</t>
    </rPh>
    <rPh sb="1" eb="4">
      <t>ケイビイン</t>
    </rPh>
    <rPh sb="4" eb="6">
      <t>キョウイク</t>
    </rPh>
    <rPh sb="10" eb="11">
      <t>ダイ</t>
    </rPh>
    <rPh sb="12" eb="13">
      <t>カン</t>
    </rPh>
    <phoneticPr fontId="2"/>
  </si>
  <si>
    <t>新警備員教育DVD（第６巻）</t>
    <rPh sb="0" eb="1">
      <t>シン</t>
    </rPh>
    <rPh sb="1" eb="4">
      <t>ケイビイン</t>
    </rPh>
    <rPh sb="4" eb="6">
      <t>キョウイク</t>
    </rPh>
    <rPh sb="10" eb="11">
      <t>ダイ</t>
    </rPh>
    <rPh sb="12" eb="13">
      <t>カン</t>
    </rPh>
    <phoneticPr fontId="2"/>
  </si>
  <si>
    <t>「刺股操作要領」DVD（全１巻）</t>
    <rPh sb="1" eb="2">
      <t>サ</t>
    </rPh>
    <rPh sb="2" eb="3">
      <t>マタ</t>
    </rPh>
    <rPh sb="3" eb="5">
      <t>ソウサ</t>
    </rPh>
    <rPh sb="5" eb="7">
      <t>ヨウリョウ</t>
    </rPh>
    <rPh sb="12" eb="13">
      <t>ゼン</t>
    </rPh>
    <phoneticPr fontId="2"/>
  </si>
  <si>
    <t>セキュリティ・プランナーバッジ（ＳＰ）</t>
    <phoneticPr fontId="2"/>
  </si>
  <si>
    <t>おくづけ</t>
  </si>
  <si>
    <t>2-1　最新　警備保障契約の解説</t>
    <rPh sb="4" eb="6">
      <t>サイシン</t>
    </rPh>
    <rPh sb="7" eb="9">
      <t>ケイビ</t>
    </rPh>
    <rPh sb="9" eb="11">
      <t>ホショウ</t>
    </rPh>
    <rPh sb="11" eb="13">
      <t>ケイヤク</t>
    </rPh>
    <rPh sb="14" eb="16">
      <t>カイセツ</t>
    </rPh>
    <phoneticPr fontId="2"/>
  </si>
  <si>
    <t>1-1 重大交通事故現場30事例</t>
    <rPh sb="4" eb="6">
      <t>ジュウダイ</t>
    </rPh>
    <rPh sb="6" eb="8">
      <t>コウツウ</t>
    </rPh>
    <rPh sb="8" eb="10">
      <t>ジコ</t>
    </rPh>
    <rPh sb="10" eb="12">
      <t>ゲンバ</t>
    </rPh>
    <rPh sb="14" eb="16">
      <t>ジレイ</t>
    </rPh>
    <phoneticPr fontId="2"/>
  </si>
  <si>
    <t>2-1 顧客の信頼を得るための教育訓練の実践</t>
    <rPh sb="4" eb="6">
      <t>コキャク</t>
    </rPh>
    <rPh sb="7" eb="9">
      <t>シンライ</t>
    </rPh>
    <rPh sb="10" eb="11">
      <t>エ</t>
    </rPh>
    <rPh sb="15" eb="17">
      <t>キョウイク</t>
    </rPh>
    <rPh sb="17" eb="19">
      <t>クンレン</t>
    </rPh>
    <rPh sb="20" eb="22">
      <t>ジッセン</t>
    </rPh>
    <phoneticPr fontId="2"/>
  </si>
  <si>
    <t>2-1 警備業に求められるｺﾝﾌﾟﾗｲｱﾝｽ実践</t>
    <rPh sb="4" eb="6">
      <t>ケイビ</t>
    </rPh>
    <rPh sb="6" eb="7">
      <t>ギョウ</t>
    </rPh>
    <rPh sb="8" eb="9">
      <t>モト</t>
    </rPh>
    <rPh sb="22" eb="24">
      <t>ジッセン</t>
    </rPh>
    <phoneticPr fontId="2"/>
  </si>
  <si>
    <t>1-1 警備員教育教本(運搬編）  新訂版</t>
    <rPh sb="4" eb="7">
      <t>ケイビイン</t>
    </rPh>
    <rPh sb="7" eb="9">
      <t>キョウイク</t>
    </rPh>
    <rPh sb="9" eb="11">
      <t>キョウホン</t>
    </rPh>
    <rPh sb="12" eb="14">
      <t>ウンパン</t>
    </rPh>
    <rPh sb="14" eb="15">
      <t>ヘン</t>
    </rPh>
    <rPh sb="18" eb="19">
      <t>シン</t>
    </rPh>
    <rPh sb="19" eb="20">
      <t>テイ</t>
    </rPh>
    <rPh sb="20" eb="21">
      <t>ハン</t>
    </rPh>
    <phoneticPr fontId="2"/>
  </si>
  <si>
    <t>1-1 効果的営業活動</t>
    <rPh sb="4" eb="7">
      <t>コウカテキ</t>
    </rPh>
    <rPh sb="7" eb="9">
      <t>エイギョウ</t>
    </rPh>
    <rPh sb="9" eb="11">
      <t>カツドウ</t>
    </rPh>
    <phoneticPr fontId="2"/>
  </si>
  <si>
    <t>1-1「刺股操作要領」　冊子　</t>
    <rPh sb="4" eb="5">
      <t>サ</t>
    </rPh>
    <rPh sb="5" eb="6">
      <t>マタ</t>
    </rPh>
    <rPh sb="6" eb="8">
      <t>ソウサ</t>
    </rPh>
    <rPh sb="8" eb="10">
      <t>ヨウリョウ</t>
    </rPh>
    <rPh sb="12" eb="14">
      <t>サッシ</t>
    </rPh>
    <phoneticPr fontId="2"/>
  </si>
  <si>
    <t>安全・安心な社会の実現に向けて（論文集）</t>
    <rPh sb="0" eb="2">
      <t>アンゼン</t>
    </rPh>
    <rPh sb="3" eb="5">
      <t>アンシン</t>
    </rPh>
    <rPh sb="6" eb="8">
      <t>シャカイ</t>
    </rPh>
    <rPh sb="9" eb="11">
      <t>ジツゲン</t>
    </rPh>
    <rPh sb="12" eb="13">
      <t>ム</t>
    </rPh>
    <rPh sb="16" eb="18">
      <t>ロンブン</t>
    </rPh>
    <rPh sb="18" eb="19">
      <t>シュウ</t>
    </rPh>
    <phoneticPr fontId="2"/>
  </si>
  <si>
    <t>1-1「小楯・大楯操作要領」　冊子　</t>
    <rPh sb="4" eb="6">
      <t>コダテ</t>
    </rPh>
    <rPh sb="7" eb="8">
      <t>ダイ</t>
    </rPh>
    <rPh sb="8" eb="9">
      <t>タテ</t>
    </rPh>
    <rPh sb="9" eb="11">
      <t>ソウサ</t>
    </rPh>
    <rPh sb="11" eb="13">
      <t>ヨウリョウ</t>
    </rPh>
    <rPh sb="15" eb="17">
      <t>サッシ</t>
    </rPh>
    <phoneticPr fontId="2"/>
  </si>
  <si>
    <t>128A</t>
    <phoneticPr fontId="2"/>
  </si>
  <si>
    <t>1-2 警 戒 杖 術</t>
    <rPh sb="4" eb="5">
      <t>ケイ</t>
    </rPh>
    <rPh sb="6" eb="7">
      <t>カイ</t>
    </rPh>
    <rPh sb="8" eb="9">
      <t>ジョウ</t>
    </rPh>
    <rPh sb="10" eb="11">
      <t>ジュツ</t>
    </rPh>
    <phoneticPr fontId="2"/>
  </si>
  <si>
    <t>1-1 セキュリティ・コンサルタント演習問題集</t>
    <rPh sb="18" eb="20">
      <t>エンシュウ</t>
    </rPh>
    <rPh sb="20" eb="22">
      <t>モンダイ</t>
    </rPh>
    <rPh sb="22" eb="23">
      <t>シュウ</t>
    </rPh>
    <phoneticPr fontId="2"/>
  </si>
  <si>
    <t>セキュリティ・コンサルタントバッジ（ＳＣ）</t>
    <phoneticPr fontId="2"/>
  </si>
  <si>
    <t>132A</t>
    <phoneticPr fontId="2"/>
  </si>
  <si>
    <t>セキュリティ・コンサルタントDVD(全１巻)</t>
    <rPh sb="18" eb="19">
      <t>ゼン</t>
    </rPh>
    <rPh sb="20" eb="21">
      <t>カン</t>
    </rPh>
    <phoneticPr fontId="2"/>
  </si>
  <si>
    <t>ピンバッジ AJSSA (ﾌﾞﾙｰ)</t>
    <phoneticPr fontId="2"/>
  </si>
  <si>
    <t>ピンバッジ AJSSA (ｸﾞﾘｰﾝ)</t>
    <phoneticPr fontId="2"/>
  </si>
  <si>
    <t>ピンバッジ AJSSA (ｴﾝｼﾞ)</t>
    <phoneticPr fontId="2"/>
  </si>
  <si>
    <t>1-1 警備員のための護身術(教本)</t>
    <rPh sb="4" eb="7">
      <t>ケイビイン</t>
    </rPh>
    <rPh sb="11" eb="13">
      <t>ゴシン</t>
    </rPh>
    <rPh sb="13" eb="14">
      <t>ジュツ</t>
    </rPh>
    <rPh sb="15" eb="17">
      <t>キョウホン</t>
    </rPh>
    <phoneticPr fontId="2"/>
  </si>
  <si>
    <t>1-1 警備員のための護身術(DVD)</t>
    <rPh sb="4" eb="7">
      <t>ケイビイン</t>
    </rPh>
    <rPh sb="11" eb="13">
      <t>ゴシン</t>
    </rPh>
    <rPh sb="13" eb="14">
      <t>ジュツ</t>
    </rPh>
    <phoneticPr fontId="2"/>
  </si>
  <si>
    <t>1-1 警備員のための護身術(セット)</t>
    <rPh sb="4" eb="7">
      <t>ケイビイン</t>
    </rPh>
    <rPh sb="11" eb="13">
      <t>ゴシン</t>
    </rPh>
    <rPh sb="13" eb="14">
      <t>ジュツ</t>
    </rPh>
    <phoneticPr fontId="2"/>
  </si>
  <si>
    <t>クリップマーカー</t>
    <phoneticPr fontId="2"/>
  </si>
  <si>
    <t>グリーンマーカー(ﾌﾞﾙｰ)</t>
    <phoneticPr fontId="2"/>
  </si>
  <si>
    <t>グリーンマーカー(ｴﾝｼﾞ)</t>
    <phoneticPr fontId="2"/>
  </si>
  <si>
    <t>グリーンマーカー(ｵﾚﾝｼﾞ)</t>
    <phoneticPr fontId="2"/>
  </si>
  <si>
    <t>245-1</t>
    <phoneticPr fontId="2"/>
  </si>
  <si>
    <t>246-1</t>
    <phoneticPr fontId="2"/>
  </si>
  <si>
    <t>247-1</t>
    <phoneticPr fontId="2"/>
  </si>
  <si>
    <t>248-1</t>
    <phoneticPr fontId="2"/>
  </si>
  <si>
    <t>クリップ・マーカーセット(ﾌﾞﾙｰ)</t>
    <phoneticPr fontId="2"/>
  </si>
  <si>
    <t>クリップ・マーカーセット(ｴﾝｼﾞ)</t>
    <phoneticPr fontId="2"/>
  </si>
  <si>
    <t>クリップ・マーカーセット(ｵﾚﾝｼﾞ)</t>
    <phoneticPr fontId="2"/>
  </si>
  <si>
    <t>SECURITY HANDBOOK</t>
    <phoneticPr fontId="2"/>
  </si>
  <si>
    <t>2-1交通誘導警備業務の手引</t>
    <rPh sb="3" eb="5">
      <t>コウツウ</t>
    </rPh>
    <rPh sb="5" eb="7">
      <t>ユウドウ</t>
    </rPh>
    <rPh sb="7" eb="9">
      <t>ケイビ</t>
    </rPh>
    <rPh sb="9" eb="11">
      <t>ギョウム</t>
    </rPh>
    <rPh sb="12" eb="14">
      <t>テビキ</t>
    </rPh>
    <phoneticPr fontId="2"/>
  </si>
  <si>
    <t>セキュリティタイム（         月号）</t>
    <rPh sb="19" eb="21">
      <t>ガツゴウ</t>
    </rPh>
    <phoneticPr fontId="2"/>
  </si>
  <si>
    <t>セキュリティタイム（１年購読）</t>
    <rPh sb="11" eb="12">
      <t>ネン</t>
    </rPh>
    <rPh sb="12" eb="14">
      <t>コウドク</t>
    </rPh>
    <phoneticPr fontId="2"/>
  </si>
  <si>
    <t>2-1施設警備業務の手引</t>
    <rPh sb="3" eb="5">
      <t>シセツ</t>
    </rPh>
    <rPh sb="5" eb="7">
      <t>ケイビ</t>
    </rPh>
    <rPh sb="7" eb="9">
      <t>ギョウム</t>
    </rPh>
    <rPh sb="10" eb="12">
      <t>テビキ</t>
    </rPh>
    <phoneticPr fontId="2"/>
  </si>
  <si>
    <t>1-2 実践的護身術</t>
    <rPh sb="4" eb="7">
      <t>ジッセンテキ</t>
    </rPh>
    <rPh sb="7" eb="9">
      <t>ゴシン</t>
    </rPh>
    <rPh sb="9" eb="10">
      <t>ジュツ</t>
    </rPh>
    <phoneticPr fontId="2"/>
  </si>
  <si>
    <t>2-1保安警備業務の手引</t>
    <rPh sb="3" eb="5">
      <t>ホアン</t>
    </rPh>
    <rPh sb="5" eb="7">
      <t>ケイビ</t>
    </rPh>
    <rPh sb="7" eb="9">
      <t>ギョウム</t>
    </rPh>
    <rPh sb="10" eb="12">
      <t>テビキ</t>
    </rPh>
    <phoneticPr fontId="2"/>
  </si>
  <si>
    <t>屋外型イベント安全ノート</t>
    <rPh sb="0" eb="2">
      <t>オクガイ</t>
    </rPh>
    <rPh sb="2" eb="3">
      <t>ガタ</t>
    </rPh>
    <rPh sb="7" eb="9">
      <t>アンゼン</t>
    </rPh>
    <phoneticPr fontId="2"/>
  </si>
  <si>
    <t>Ｈ27．5</t>
    <phoneticPr fontId="2"/>
  </si>
  <si>
    <t>AJSSA　ネック・ｽトラップ</t>
    <phoneticPr fontId="2"/>
  </si>
  <si>
    <t>冷感スカーフ(ﾏｼﾞｸｰﾙ) ネイビー</t>
    <rPh sb="0" eb="2">
      <t>レイカン</t>
    </rPh>
    <phoneticPr fontId="2"/>
  </si>
  <si>
    <t>冷感スカーフ(ﾏｼﾞｸｰﾙ) ライトブルー</t>
    <rPh sb="0" eb="2">
      <t>レイカン</t>
    </rPh>
    <phoneticPr fontId="2"/>
  </si>
  <si>
    <t>冷感スカーフ(ﾏｼﾞｸｰﾙ) ピンク</t>
    <rPh sb="0" eb="2">
      <t>レイカン</t>
    </rPh>
    <phoneticPr fontId="2"/>
  </si>
  <si>
    <t>冷感スカーフ(ﾏｼﾞｸｰﾙ) 迷彩</t>
    <rPh sb="0" eb="2">
      <t>レイカン</t>
    </rPh>
    <rPh sb="15" eb="17">
      <t>メイサイ</t>
    </rPh>
    <phoneticPr fontId="2"/>
  </si>
  <si>
    <t>Ｈ28．5</t>
    <phoneticPr fontId="2"/>
  </si>
  <si>
    <t>危機管理と警備業</t>
    <rPh sb="0" eb="2">
      <t>キキ</t>
    </rPh>
    <rPh sb="2" eb="4">
      <t>カンリ</t>
    </rPh>
    <rPh sb="5" eb="7">
      <t>ケイビ</t>
    </rPh>
    <rPh sb="7" eb="8">
      <t>ギョウ</t>
    </rPh>
    <phoneticPr fontId="2"/>
  </si>
  <si>
    <t>2-1 実践的教育技法</t>
    <rPh sb="4" eb="6">
      <t>ジッセン</t>
    </rPh>
    <rPh sb="6" eb="7">
      <t>テキ</t>
    </rPh>
    <rPh sb="7" eb="9">
      <t>キョウイク</t>
    </rPh>
    <rPh sb="9" eb="11">
      <t>ギホウ</t>
    </rPh>
    <phoneticPr fontId="2"/>
  </si>
  <si>
    <t>ネクタイピン（銀）2015　</t>
    <rPh sb="7" eb="8">
      <t>ギン</t>
    </rPh>
    <phoneticPr fontId="2"/>
  </si>
  <si>
    <t>ネクタイピン（金）2015　</t>
    <rPh sb="7" eb="8">
      <t>キン</t>
    </rPh>
    <phoneticPr fontId="2"/>
  </si>
  <si>
    <t>3-1 事例研究による実践的施設警備業務</t>
    <rPh sb="4" eb="6">
      <t>ジレイ</t>
    </rPh>
    <rPh sb="6" eb="8">
      <t>ケンキュウ</t>
    </rPh>
    <rPh sb="11" eb="14">
      <t>ジッセンテキ</t>
    </rPh>
    <rPh sb="14" eb="16">
      <t>シセツ</t>
    </rPh>
    <rPh sb="16" eb="18">
      <t>ケイビ</t>
    </rPh>
    <rPh sb="18" eb="20">
      <t>ギョウム</t>
    </rPh>
    <phoneticPr fontId="2"/>
  </si>
  <si>
    <t xml:space="preserve">      　　        品　　　　　　　名</t>
    <rPh sb="16" eb="17">
      <t>シナ</t>
    </rPh>
    <rPh sb="24" eb="25">
      <t>メイ</t>
    </rPh>
    <phoneticPr fontId="2"/>
  </si>
  <si>
    <t>Ｈ29．7</t>
    <phoneticPr fontId="2"/>
  </si>
  <si>
    <t>4-1 雑踏警備業務の手引(初級）</t>
    <rPh sb="4" eb="6">
      <t>ザットウ</t>
    </rPh>
    <rPh sb="6" eb="8">
      <t>ケイビ</t>
    </rPh>
    <rPh sb="8" eb="10">
      <t>ギョウム</t>
    </rPh>
    <rPh sb="11" eb="13">
      <t>テビ</t>
    </rPh>
    <rPh sb="14" eb="16">
      <t>ショキュウ</t>
    </rPh>
    <phoneticPr fontId="2"/>
  </si>
  <si>
    <t>交通誘導警備業務２級DVD（第１巻）実技編</t>
    <rPh sb="18" eb="20">
      <t>ジツギ</t>
    </rPh>
    <rPh sb="20" eb="21">
      <t>ヘン</t>
    </rPh>
    <phoneticPr fontId="2"/>
  </si>
  <si>
    <t>交通誘導警備業務２級DVD（第２巻）実技編</t>
    <rPh sb="18" eb="20">
      <t>ジツギ</t>
    </rPh>
    <rPh sb="20" eb="21">
      <t>ヘン</t>
    </rPh>
    <phoneticPr fontId="2"/>
  </si>
  <si>
    <t>雑踏警備業務２級DVD（第１巻）実技編</t>
    <rPh sb="16" eb="18">
      <t>ジツギ</t>
    </rPh>
    <rPh sb="18" eb="19">
      <t>ヘン</t>
    </rPh>
    <phoneticPr fontId="2"/>
  </si>
  <si>
    <t>雑踏警備業務２級DVD（第２巻）実技編</t>
    <rPh sb="16" eb="18">
      <t>ジツギ</t>
    </rPh>
    <rPh sb="18" eb="19">
      <t>ヘン</t>
    </rPh>
    <phoneticPr fontId="2"/>
  </si>
  <si>
    <t>施設警備業務２級ＤＶＤ（第１巻）実技編</t>
    <rPh sb="16" eb="18">
      <t>ジツギ</t>
    </rPh>
    <rPh sb="18" eb="19">
      <t>ヘン</t>
    </rPh>
    <phoneticPr fontId="2"/>
  </si>
  <si>
    <t>施設警備業務２級ＤＶＤ（第２巻）実技編</t>
    <rPh sb="16" eb="18">
      <t>ジツギ</t>
    </rPh>
    <rPh sb="18" eb="19">
      <t>ヘン</t>
    </rPh>
    <phoneticPr fontId="2"/>
  </si>
  <si>
    <t>「警備業務２級共通編」DVD（１巻）実技編</t>
    <rPh sb="18" eb="20">
      <t>ジツギ</t>
    </rPh>
    <rPh sb="20" eb="21">
      <t>ヘン</t>
    </rPh>
    <phoneticPr fontId="2"/>
  </si>
  <si>
    <t>Ｈ30.5</t>
    <phoneticPr fontId="2"/>
  </si>
  <si>
    <t>AJSSA　Ｔシャツ（紺色)　Ｍ</t>
    <rPh sb="11" eb="13">
      <t>コンイロ</t>
    </rPh>
    <phoneticPr fontId="2"/>
  </si>
  <si>
    <t>AJSSA　Ｔシャツ（紺色)　L</t>
    <rPh sb="11" eb="13">
      <t>コンイロ</t>
    </rPh>
    <phoneticPr fontId="2"/>
  </si>
  <si>
    <t>AJSSA　Ｔシャツ（紺色)　LL</t>
    <rPh sb="11" eb="13">
      <t>コンイロ</t>
    </rPh>
    <phoneticPr fontId="2"/>
  </si>
  <si>
    <t>AJSSA　Ｔシャツ（紺色)　3L</t>
    <rPh sb="11" eb="13">
      <t>コンイロ</t>
    </rPh>
    <phoneticPr fontId="2"/>
  </si>
  <si>
    <t>AJSSA　Ｔシャツ（紺色)　4L</t>
    <rPh sb="11" eb="13">
      <t>コンイロ</t>
    </rPh>
    <phoneticPr fontId="2"/>
  </si>
  <si>
    <t>AJSSA　ボタンダウンポロシャツ（紺色)　Ｍ</t>
    <rPh sb="18" eb="19">
      <t>コン</t>
    </rPh>
    <rPh sb="19" eb="20">
      <t>イロ</t>
    </rPh>
    <phoneticPr fontId="2"/>
  </si>
  <si>
    <t>AJSSA　ボタンダウンポロシャツ（紺色)　L</t>
    <rPh sb="18" eb="19">
      <t>コン</t>
    </rPh>
    <rPh sb="19" eb="20">
      <t>イロ</t>
    </rPh>
    <phoneticPr fontId="2"/>
  </si>
  <si>
    <t>AJSSA　ボタンダウンポロシャツ（紺色)　LL</t>
    <rPh sb="18" eb="19">
      <t>コン</t>
    </rPh>
    <rPh sb="19" eb="20">
      <t>イロ</t>
    </rPh>
    <phoneticPr fontId="2"/>
  </si>
  <si>
    <t>AJSSA　ボタンダウンポロシャツ（紺色)　3L</t>
    <rPh sb="18" eb="19">
      <t>コン</t>
    </rPh>
    <rPh sb="19" eb="20">
      <t>イロ</t>
    </rPh>
    <phoneticPr fontId="2"/>
  </si>
  <si>
    <t>AJSSA　ボタンダウンポロシャツ（紺色)　4L</t>
    <rPh sb="18" eb="19">
      <t>コン</t>
    </rPh>
    <rPh sb="19" eb="20">
      <t>イロ</t>
    </rPh>
    <phoneticPr fontId="2"/>
  </si>
  <si>
    <t>ネクタイピン（七宝） 女性用</t>
    <rPh sb="7" eb="9">
      <t>シッポウ</t>
    </rPh>
    <rPh sb="11" eb="13">
      <t>ジョセイ</t>
    </rPh>
    <rPh sb="13" eb="14">
      <t>ヨウ</t>
    </rPh>
    <phoneticPr fontId="2"/>
  </si>
  <si>
    <t>4-1 貴重品・核燃料運搬１級模擬問題集(250問)</t>
    <rPh sb="4" eb="7">
      <t>キチョウヒン</t>
    </rPh>
    <rPh sb="8" eb="9">
      <t>カク</t>
    </rPh>
    <rPh sb="9" eb="11">
      <t>ネンリョウ</t>
    </rPh>
    <rPh sb="11" eb="13">
      <t>ウンパン</t>
    </rPh>
    <rPh sb="14" eb="15">
      <t>キュウ</t>
    </rPh>
    <rPh sb="15" eb="17">
      <t>モギ</t>
    </rPh>
    <rPh sb="17" eb="19">
      <t>モンダイ</t>
    </rPh>
    <rPh sb="19" eb="20">
      <t>シュウ</t>
    </rPh>
    <rPh sb="24" eb="25">
      <t>モン</t>
    </rPh>
    <phoneticPr fontId="2"/>
  </si>
  <si>
    <t>8-1 貴重品・核燃料運搬２級模擬問題集(250問)</t>
    <rPh sb="4" eb="7">
      <t>キチョウヒン</t>
    </rPh>
    <rPh sb="8" eb="9">
      <t>カク</t>
    </rPh>
    <rPh sb="9" eb="11">
      <t>ネンリョウ</t>
    </rPh>
    <rPh sb="11" eb="13">
      <t>ウンパン</t>
    </rPh>
    <rPh sb="14" eb="15">
      <t>キュウ</t>
    </rPh>
    <rPh sb="15" eb="17">
      <t>モギ</t>
    </rPh>
    <rPh sb="17" eb="19">
      <t>モンダイ</t>
    </rPh>
    <rPh sb="19" eb="20">
      <t>シュウ</t>
    </rPh>
    <rPh sb="24" eb="25">
      <t>モン</t>
    </rPh>
    <phoneticPr fontId="2"/>
  </si>
  <si>
    <t>Ｒ元.12.24</t>
    <rPh sb="1" eb="2">
      <t>ゲン</t>
    </rPh>
    <phoneticPr fontId="2"/>
  </si>
  <si>
    <t>5-1 雑踏警備業務の手引(上級）</t>
    <rPh sb="4" eb="6">
      <t>ザットウ</t>
    </rPh>
    <rPh sb="6" eb="8">
      <t>ケイビ</t>
    </rPh>
    <rPh sb="8" eb="10">
      <t>ギョウム</t>
    </rPh>
    <rPh sb="11" eb="13">
      <t>テビ</t>
    </rPh>
    <rPh sb="14" eb="16">
      <t>ジョウキュウ</t>
    </rPh>
    <phoneticPr fontId="2"/>
  </si>
  <si>
    <t>2-1 警備員教育教本(機械編）　新訂版</t>
    <rPh sb="4" eb="7">
      <t>ケイビイン</t>
    </rPh>
    <rPh sb="7" eb="9">
      <t>キョウイク</t>
    </rPh>
    <rPh sb="9" eb="11">
      <t>キョウホン</t>
    </rPh>
    <rPh sb="12" eb="14">
      <t>キカイ</t>
    </rPh>
    <rPh sb="14" eb="15">
      <t>ヘン</t>
    </rPh>
    <rPh sb="17" eb="18">
      <t>シン</t>
    </rPh>
    <rPh sb="18" eb="19">
      <t>テイ</t>
    </rPh>
    <rPh sb="19" eb="20">
      <t>ハン</t>
    </rPh>
    <phoneticPr fontId="2"/>
  </si>
  <si>
    <t>12-1 交通誘導警備業務の手引(初級）</t>
    <rPh sb="5" eb="7">
      <t>コウツウ</t>
    </rPh>
    <rPh sb="7" eb="9">
      <t>ユウドウ</t>
    </rPh>
    <rPh sb="9" eb="11">
      <t>ケイビ</t>
    </rPh>
    <rPh sb="11" eb="13">
      <t>ギョウム</t>
    </rPh>
    <rPh sb="14" eb="16">
      <t>テビ</t>
    </rPh>
    <rPh sb="17" eb="19">
      <t>ショキュウ</t>
    </rPh>
    <phoneticPr fontId="2"/>
  </si>
  <si>
    <t>8-1 施設警備業務の手引(上級）</t>
    <rPh sb="4" eb="6">
      <t>シセツ</t>
    </rPh>
    <rPh sb="6" eb="8">
      <t>ケイビ</t>
    </rPh>
    <rPh sb="8" eb="10">
      <t>ギョウム</t>
    </rPh>
    <rPh sb="11" eb="13">
      <t>テビ</t>
    </rPh>
    <rPh sb="14" eb="16">
      <t>ジョウキュウ</t>
    </rPh>
    <phoneticPr fontId="2"/>
  </si>
  <si>
    <t>R3.7.19～</t>
    <phoneticPr fontId="2"/>
  </si>
  <si>
    <t>グリーンマーカー(ｵﾌﾎﾜｲﾄ)</t>
    <phoneticPr fontId="2"/>
  </si>
  <si>
    <t>クリップ・マーカーセット(ｵﾌﾎﾜｲﾄ)</t>
    <phoneticPr fontId="2"/>
  </si>
  <si>
    <t>R3.4</t>
    <phoneticPr fontId="2"/>
  </si>
  <si>
    <t>AJSSA　クリアファイル(ｷｬﾗｸﾀｰ付)</t>
    <rPh sb="20" eb="21">
      <t>ツ</t>
    </rPh>
    <phoneticPr fontId="2"/>
  </si>
  <si>
    <t>5-1 セキュリティ・プランナー講習教本［第１巻］</t>
    <rPh sb="16" eb="18">
      <t>コウシュウ</t>
    </rPh>
    <rPh sb="18" eb="20">
      <t>キョウホン</t>
    </rPh>
    <rPh sb="21" eb="22">
      <t>ダイ</t>
    </rPh>
    <rPh sb="23" eb="24">
      <t>カン</t>
    </rPh>
    <phoneticPr fontId="2"/>
  </si>
  <si>
    <t>5-1 セキュリティ・プランナー講習教本［第２巻］</t>
    <rPh sb="16" eb="18">
      <t>コウシュウ</t>
    </rPh>
    <rPh sb="18" eb="20">
      <t>キョウホン</t>
    </rPh>
    <rPh sb="21" eb="22">
      <t>ダイ</t>
    </rPh>
    <rPh sb="23" eb="24">
      <t>カン</t>
    </rPh>
    <phoneticPr fontId="2"/>
  </si>
  <si>
    <t>R4.3.24～</t>
    <phoneticPr fontId="2"/>
  </si>
  <si>
    <t>金</t>
    <rPh sb="0" eb="1">
      <t>キン</t>
    </rPh>
    <phoneticPr fontId="2"/>
  </si>
  <si>
    <t>星</t>
    <rPh sb="0" eb="1">
      <t>ホシ</t>
    </rPh>
    <phoneticPr fontId="2"/>
  </si>
  <si>
    <t>2-1目指せ2級検定交通警備員教育ＤＶＤ（全１巻）学科編</t>
    <rPh sb="3" eb="5">
      <t>メザ</t>
    </rPh>
    <rPh sb="7" eb="8">
      <t>キュウ</t>
    </rPh>
    <rPh sb="8" eb="10">
      <t>ケンテイ</t>
    </rPh>
    <rPh sb="10" eb="12">
      <t>コウツウ</t>
    </rPh>
    <rPh sb="12" eb="14">
      <t>ケイビ</t>
    </rPh>
    <rPh sb="14" eb="15">
      <t>イン</t>
    </rPh>
    <rPh sb="15" eb="17">
      <t>キョウイク</t>
    </rPh>
    <rPh sb="21" eb="22">
      <t>ゼン</t>
    </rPh>
    <rPh sb="23" eb="24">
      <t>カン</t>
    </rPh>
    <rPh sb="25" eb="27">
      <t>ガッカ</t>
    </rPh>
    <rPh sb="27" eb="28">
      <t>ヘン</t>
    </rPh>
    <phoneticPr fontId="2"/>
  </si>
  <si>
    <t>2-1目指せ2級検定警備員教育・共通編ＤＶＤ（全１巻）学科編</t>
    <rPh sb="3" eb="5">
      <t>メザ</t>
    </rPh>
    <rPh sb="7" eb="8">
      <t>キュウ</t>
    </rPh>
    <rPh sb="8" eb="10">
      <t>ケンテイ</t>
    </rPh>
    <rPh sb="10" eb="12">
      <t>ケイビ</t>
    </rPh>
    <rPh sb="12" eb="13">
      <t>イン</t>
    </rPh>
    <rPh sb="13" eb="15">
      <t>キョウイク</t>
    </rPh>
    <rPh sb="16" eb="18">
      <t>キョウツウ</t>
    </rPh>
    <rPh sb="18" eb="19">
      <t>ヘン</t>
    </rPh>
    <rPh sb="23" eb="24">
      <t>ゼン</t>
    </rPh>
    <rPh sb="25" eb="26">
      <t>カン</t>
    </rPh>
    <rPh sb="27" eb="29">
      <t>ガッカ</t>
    </rPh>
    <rPh sb="29" eb="30">
      <t>ヘン</t>
    </rPh>
    <phoneticPr fontId="2"/>
  </si>
  <si>
    <t>R4.6.1～</t>
    <phoneticPr fontId="2"/>
  </si>
  <si>
    <t>2-1目指せ2級検定雑踏警備員教育ＤＶＤ（全１巻）学科編</t>
    <rPh sb="3" eb="5">
      <t>メザ</t>
    </rPh>
    <rPh sb="7" eb="8">
      <t>キュウ</t>
    </rPh>
    <rPh sb="8" eb="10">
      <t>ケンテイ</t>
    </rPh>
    <rPh sb="10" eb="12">
      <t>ザットウ</t>
    </rPh>
    <rPh sb="12" eb="14">
      <t>ケイビ</t>
    </rPh>
    <rPh sb="14" eb="15">
      <t>イン</t>
    </rPh>
    <rPh sb="15" eb="17">
      <t>キョウイク</t>
    </rPh>
    <rPh sb="21" eb="22">
      <t>ゼン</t>
    </rPh>
    <rPh sb="23" eb="24">
      <t>カン</t>
    </rPh>
    <rPh sb="25" eb="27">
      <t>ガッカ</t>
    </rPh>
    <rPh sb="27" eb="28">
      <t>ヘン</t>
    </rPh>
    <phoneticPr fontId="2"/>
  </si>
  <si>
    <t>6-1 指導教育責任者問題集(３号業務)</t>
    <rPh sb="4" eb="6">
      <t>シドウ</t>
    </rPh>
    <rPh sb="6" eb="8">
      <t>キョウイク</t>
    </rPh>
    <rPh sb="8" eb="11">
      <t>セキニンシャ</t>
    </rPh>
    <rPh sb="11" eb="13">
      <t>モンダイ</t>
    </rPh>
    <rPh sb="13" eb="14">
      <t>シュウ</t>
    </rPh>
    <rPh sb="16" eb="17">
      <t>ゴウ</t>
    </rPh>
    <rPh sb="17" eb="19">
      <t>ギョウム</t>
    </rPh>
    <phoneticPr fontId="2"/>
  </si>
  <si>
    <t>4.0   警備業関係基本書式CD-ROM　Ver.4.0</t>
    <rPh sb="6" eb="8">
      <t>ケイビ</t>
    </rPh>
    <rPh sb="8" eb="9">
      <t>ギョウ</t>
    </rPh>
    <rPh sb="9" eb="11">
      <t>カンケイ</t>
    </rPh>
    <rPh sb="11" eb="13">
      <t>キホン</t>
    </rPh>
    <rPh sb="13" eb="15">
      <t>ショシキ</t>
    </rPh>
    <phoneticPr fontId="2"/>
  </si>
  <si>
    <t>R4.12.16～</t>
    <phoneticPr fontId="2"/>
  </si>
  <si>
    <t>1-1交通誘導警備業務１級DVD（全１巻）実技編</t>
    <rPh sb="17" eb="18">
      <t>ゼン</t>
    </rPh>
    <rPh sb="21" eb="23">
      <t>ジツギ</t>
    </rPh>
    <rPh sb="23" eb="24">
      <t>ヘン</t>
    </rPh>
    <phoneticPr fontId="2"/>
  </si>
  <si>
    <t>1-1雑踏警備業務１級DVD（全１巻）実技編</t>
    <rPh sb="15" eb="16">
      <t>ゼン</t>
    </rPh>
    <rPh sb="19" eb="21">
      <t>ジツギ</t>
    </rPh>
    <rPh sb="21" eb="22">
      <t>ヘン</t>
    </rPh>
    <phoneticPr fontId="2"/>
  </si>
  <si>
    <t>1-1警備業務共通編１級ＤＶＤ（全１巻）実技編</t>
    <rPh sb="7" eb="9">
      <t>キョウツウ</t>
    </rPh>
    <rPh sb="9" eb="10">
      <t>ヘン</t>
    </rPh>
    <rPh sb="16" eb="17">
      <t>ゼン</t>
    </rPh>
    <rPh sb="20" eb="22">
      <t>ジツギ</t>
    </rPh>
    <rPh sb="22" eb="23">
      <t>ヘン</t>
    </rPh>
    <phoneticPr fontId="2"/>
  </si>
  <si>
    <t>H23.4～</t>
    <phoneticPr fontId="2"/>
  </si>
  <si>
    <t>R5.1～</t>
    <phoneticPr fontId="2"/>
  </si>
  <si>
    <t>5-1 交通誘導警備業務の手引(上級）</t>
    <rPh sb="10" eb="12">
      <t>ギョウム</t>
    </rPh>
    <rPh sb="16" eb="17">
      <t>ウエ</t>
    </rPh>
    <phoneticPr fontId="2"/>
  </si>
  <si>
    <t>2-1目指せ2級検定施設警備員教育ＤＶＤ（全１巻）学科編</t>
    <rPh sb="3" eb="5">
      <t>メザ</t>
    </rPh>
    <rPh sb="7" eb="8">
      <t>キュウ</t>
    </rPh>
    <rPh sb="8" eb="10">
      <t>ケンテイ</t>
    </rPh>
    <rPh sb="10" eb="12">
      <t>シセツ</t>
    </rPh>
    <rPh sb="12" eb="14">
      <t>ケイビ</t>
    </rPh>
    <rPh sb="14" eb="15">
      <t>イン</t>
    </rPh>
    <rPh sb="15" eb="17">
      <t>キョウイク</t>
    </rPh>
    <rPh sb="21" eb="22">
      <t>ゼン</t>
    </rPh>
    <rPh sb="23" eb="24">
      <t>カン</t>
    </rPh>
    <rPh sb="25" eb="27">
      <t>ガッカ</t>
    </rPh>
    <rPh sb="27" eb="28">
      <t>ヘン</t>
    </rPh>
    <phoneticPr fontId="2"/>
  </si>
  <si>
    <t>2-3施設警備業務１級ＤＶＤ（全１巻）改訂版 実技編</t>
    <rPh sb="15" eb="16">
      <t>ゼン</t>
    </rPh>
    <rPh sb="19" eb="22">
      <t>カイテイバン</t>
    </rPh>
    <rPh sb="23" eb="25">
      <t>ジツギ</t>
    </rPh>
    <rPh sb="25" eb="26">
      <t>ヘン</t>
    </rPh>
    <phoneticPr fontId="2"/>
  </si>
  <si>
    <t>（一社）沖縄県警備業協会　御中</t>
    <rPh sb="1" eb="2">
      <t>イチ</t>
    </rPh>
    <rPh sb="2" eb="3">
      <t>シャ</t>
    </rPh>
    <rPh sb="4" eb="7">
      <t>オキナワケン</t>
    </rPh>
    <rPh sb="7" eb="9">
      <t>ケイビ</t>
    </rPh>
    <rPh sb="9" eb="10">
      <t>ギョウ</t>
    </rPh>
    <rPh sb="10" eb="12">
      <t>キョウカイ</t>
    </rPh>
    <rPh sb="13" eb="15">
      <t>オンチュウ</t>
    </rPh>
    <phoneticPr fontId="2"/>
  </si>
  <si>
    <t>会員</t>
    <rPh sb="0" eb="2">
      <t>カイイン</t>
    </rPh>
    <phoneticPr fontId="2"/>
  </si>
  <si>
    <t>注文書の作成方法</t>
    <rPh sb="0" eb="3">
      <t>チュウモンショ</t>
    </rPh>
    <rPh sb="4" eb="6">
      <t>サクセイ</t>
    </rPh>
    <rPh sb="6" eb="8">
      <t>ホウホウ</t>
    </rPh>
    <phoneticPr fontId="2"/>
  </si>
  <si>
    <t>注文書の黄色の部分のみ入力可能です。</t>
    <rPh sb="0" eb="3">
      <t>チュウモンショ</t>
    </rPh>
    <rPh sb="4" eb="6">
      <t>キイロ</t>
    </rPh>
    <rPh sb="7" eb="9">
      <t>ブブン</t>
    </rPh>
    <rPh sb="11" eb="15">
      <t>ニュウリョクカノウ</t>
    </rPh>
    <phoneticPr fontId="2"/>
  </si>
  <si>
    <t>自動で教材名・価格が表示されます。</t>
    <rPh sb="0" eb="2">
      <t>ジドウ</t>
    </rPh>
    <rPh sb="3" eb="6">
      <t>キョウザイメイ</t>
    </rPh>
    <rPh sb="7" eb="9">
      <t>カカク</t>
    </rPh>
    <rPh sb="10" eb="12">
      <t>ヒョウジ</t>
    </rPh>
    <phoneticPr fontId="2"/>
  </si>
  <si>
    <t>送料は後日請求書にてお知らせいたします。</t>
    <rPh sb="0" eb="2">
      <t>ソウリョウ</t>
    </rPh>
    <rPh sb="3" eb="5">
      <t>ゴジツ</t>
    </rPh>
    <rPh sb="5" eb="8">
      <t>セイキュウショ</t>
    </rPh>
    <rPh sb="11" eb="12">
      <t>シ</t>
    </rPh>
    <phoneticPr fontId="2"/>
  </si>
  <si>
    <t>先に送料を確認したい方はご連絡ください。</t>
    <rPh sb="0" eb="1">
      <t>サキ</t>
    </rPh>
    <rPh sb="2" eb="4">
      <t>ソウリョウ</t>
    </rPh>
    <rPh sb="5" eb="7">
      <t>カクニン</t>
    </rPh>
    <rPh sb="10" eb="11">
      <t>カタ</t>
    </rPh>
    <rPh sb="13" eb="15">
      <t>レンラク</t>
    </rPh>
    <phoneticPr fontId="2"/>
  </si>
  <si>
    <r>
      <t>注文書のコード欄に</t>
    </r>
    <r>
      <rPr>
        <sz val="11"/>
        <color rgb="FF00B0F0"/>
        <rFont val="ＭＳ Ｐゴシック"/>
        <family val="3"/>
        <charset val="128"/>
      </rPr>
      <t>価格表</t>
    </r>
    <r>
      <rPr>
        <sz val="11"/>
        <rFont val="ＭＳ Ｐゴシック"/>
        <family val="3"/>
        <charset val="128"/>
      </rPr>
      <t>から、注文する教材のコード番号を入力してください。</t>
    </r>
    <rPh sb="0" eb="3">
      <t>チュウモンショ</t>
    </rPh>
    <rPh sb="7" eb="8">
      <t>ラン</t>
    </rPh>
    <rPh sb="9" eb="12">
      <t>カカクヒョウ</t>
    </rPh>
    <rPh sb="15" eb="17">
      <t>チュウモン</t>
    </rPh>
    <rPh sb="19" eb="21">
      <t>キョウザイ</t>
    </rPh>
    <rPh sb="25" eb="27">
      <t>バンゴウ</t>
    </rPh>
    <rPh sb="28" eb="30">
      <t>ニュウリョク</t>
    </rPh>
    <phoneticPr fontId="2"/>
  </si>
  <si>
    <t>メールでエクセルごと添付して送信いただくか、FAXで注文書のみ送ってください。</t>
    <rPh sb="10" eb="12">
      <t>テンプ</t>
    </rPh>
    <rPh sb="14" eb="16">
      <t>ソウシン</t>
    </rPh>
    <rPh sb="26" eb="29">
      <t>チュウモンショ</t>
    </rPh>
    <rPh sb="31" eb="32">
      <t>オク</t>
    </rPh>
    <phoneticPr fontId="2"/>
  </si>
  <si>
    <t>※</t>
    <phoneticPr fontId="2"/>
  </si>
  <si>
    <t>mail：</t>
    <phoneticPr fontId="2"/>
  </si>
  <si>
    <t>fax：</t>
    <phoneticPr fontId="2"/>
  </si>
  <si>
    <t>okikeikyo@okikei.com</t>
    <phoneticPr fontId="2"/>
  </si>
  <si>
    <t>098-963-5321</t>
    <phoneticPr fontId="2"/>
  </si>
  <si>
    <t>7-1 交通誘導警備業務１級模擬問題集(200問)</t>
    <rPh sb="4" eb="6">
      <t>コウツウ</t>
    </rPh>
    <rPh sb="6" eb="8">
      <t>ユウドウ</t>
    </rPh>
    <rPh sb="8" eb="10">
      <t>ケイビ</t>
    </rPh>
    <rPh sb="10" eb="12">
      <t>ギョウム</t>
    </rPh>
    <rPh sb="13" eb="14">
      <t>キュウ</t>
    </rPh>
    <rPh sb="14" eb="16">
      <t>モギ</t>
    </rPh>
    <rPh sb="16" eb="18">
      <t>モンダイ</t>
    </rPh>
    <rPh sb="18" eb="19">
      <t>シュウ</t>
    </rPh>
    <rPh sb="23" eb="24">
      <t>モン</t>
    </rPh>
    <phoneticPr fontId="2"/>
  </si>
  <si>
    <t>4-1 セキュリティ・プランナー演習問題集</t>
    <rPh sb="16" eb="18">
      <t>エンシュウ</t>
    </rPh>
    <rPh sb="18" eb="20">
      <t>モンダイ</t>
    </rPh>
    <rPh sb="20" eb="21">
      <t>シュウ</t>
    </rPh>
    <phoneticPr fontId="2"/>
  </si>
  <si>
    <r>
      <t>合計金額　</t>
    </r>
    <r>
      <rPr>
        <sz val="12"/>
        <rFont val="ＭＳ ゴシック"/>
        <family val="3"/>
        <charset val="128"/>
      </rPr>
      <t>（税込み)</t>
    </r>
    <r>
      <rPr>
        <sz val="14"/>
        <rFont val="ＭＳ ゴシック"/>
        <family val="3"/>
        <charset val="128"/>
      </rPr>
      <t xml:space="preserve"> </t>
    </r>
    <rPh sb="0" eb="1">
      <t>ゴウ</t>
    </rPh>
    <rPh sb="1" eb="2">
      <t>ケイ</t>
    </rPh>
    <rPh sb="2" eb="3">
      <t>キン</t>
    </rPh>
    <rPh sb="3" eb="4">
      <t>ガク</t>
    </rPh>
    <rPh sb="6" eb="7">
      <t>ゼイ</t>
    </rPh>
    <rPh sb="7" eb="8">
      <t>コ</t>
    </rPh>
    <phoneticPr fontId="2"/>
  </si>
  <si>
    <t>送料別</t>
    <rPh sb="0" eb="3">
      <t>ソウリョウベツ</t>
    </rPh>
    <phoneticPr fontId="2"/>
  </si>
  <si>
    <t>19-1 交通誘導警備業務２級模擬問題集（200問）</t>
    <rPh sb="5" eb="7">
      <t>コウツウ</t>
    </rPh>
    <rPh sb="7" eb="9">
      <t>ユウドウ</t>
    </rPh>
    <rPh sb="9" eb="11">
      <t>ケイビ</t>
    </rPh>
    <rPh sb="11" eb="13">
      <t>ギョウム</t>
    </rPh>
    <rPh sb="14" eb="15">
      <t>キュウ</t>
    </rPh>
    <rPh sb="15" eb="17">
      <t>モギ</t>
    </rPh>
    <rPh sb="17" eb="19">
      <t>モンダイ</t>
    </rPh>
    <rPh sb="19" eb="20">
      <t>シュウ</t>
    </rPh>
    <rPh sb="24" eb="25">
      <t>モン</t>
    </rPh>
    <phoneticPr fontId="2"/>
  </si>
  <si>
    <r>
      <rPr>
        <sz val="11"/>
        <color rgb="FF00B0F0"/>
        <rFont val="ＭＳ Ｐゴシック"/>
        <family val="3"/>
        <charset val="128"/>
      </rPr>
      <t>価格表</t>
    </r>
    <r>
      <rPr>
        <sz val="11"/>
        <rFont val="ＭＳ Ｐゴシック"/>
        <family val="3"/>
        <charset val="128"/>
      </rPr>
      <t>の</t>
    </r>
    <r>
      <rPr>
        <sz val="11"/>
        <color rgb="FFFF0000"/>
        <rFont val="ＭＳ Ｐゴシック"/>
        <family val="3"/>
        <charset val="128"/>
      </rPr>
      <t>赤字</t>
    </r>
    <r>
      <rPr>
        <sz val="11"/>
        <rFont val="ＭＳ Ｐゴシック"/>
        <family val="3"/>
        <charset val="128"/>
      </rPr>
      <t>は更新事項です。</t>
    </r>
    <rPh sb="0" eb="3">
      <t>カカクヒョウ</t>
    </rPh>
    <rPh sb="4" eb="6">
      <t>アカジ</t>
    </rPh>
    <rPh sb="7" eb="11">
      <t>コウシンジコウ</t>
    </rPh>
    <phoneticPr fontId="2"/>
  </si>
  <si>
    <t>13-1 施設警備業務の手引(初級）</t>
    <rPh sb="5" eb="7">
      <t>シセツ</t>
    </rPh>
    <rPh sb="7" eb="9">
      <t>ケイビ</t>
    </rPh>
    <rPh sb="9" eb="11">
      <t>ギョウム</t>
    </rPh>
    <rPh sb="12" eb="14">
      <t>テビ</t>
    </rPh>
    <rPh sb="15" eb="17">
      <t>ショキュウ</t>
    </rPh>
    <phoneticPr fontId="2"/>
  </si>
  <si>
    <t>12-1 警備員必携 (B６判)</t>
    <rPh sb="5" eb="8">
      <t>ケイビイン</t>
    </rPh>
    <rPh sb="8" eb="10">
      <t>ヒッケイ</t>
    </rPh>
    <rPh sb="14" eb="15">
      <t>ハン</t>
    </rPh>
    <phoneticPr fontId="2"/>
  </si>
  <si>
    <t>17-1 指導教育責任者講習教本Ⅰ（基本編）</t>
    <rPh sb="5" eb="7">
      <t>シドウ</t>
    </rPh>
    <rPh sb="7" eb="9">
      <t>キョウイク</t>
    </rPh>
    <rPh sb="9" eb="12">
      <t>セキニンシャ</t>
    </rPh>
    <rPh sb="12" eb="14">
      <t>コウシュウ</t>
    </rPh>
    <rPh sb="14" eb="16">
      <t>キョウホン</t>
    </rPh>
    <rPh sb="18" eb="20">
      <t>キホン</t>
    </rPh>
    <rPh sb="20" eb="21">
      <t>ヘン</t>
    </rPh>
    <phoneticPr fontId="2"/>
  </si>
  <si>
    <t>5-1 雑踏警備業務２級模擬問題集(100問）</t>
    <rPh sb="4" eb="6">
      <t>ザットウ</t>
    </rPh>
    <rPh sb="6" eb="8">
      <t>ケイビ</t>
    </rPh>
    <rPh sb="8" eb="10">
      <t>ギョウム</t>
    </rPh>
    <rPh sb="11" eb="12">
      <t>キュウ</t>
    </rPh>
    <rPh sb="12" eb="14">
      <t>モギ</t>
    </rPh>
    <rPh sb="14" eb="16">
      <t>モンダイ</t>
    </rPh>
    <rPh sb="16" eb="17">
      <t>シュウ</t>
    </rPh>
    <rPh sb="21" eb="22">
      <t>モン</t>
    </rPh>
    <phoneticPr fontId="2"/>
  </si>
  <si>
    <t>10-1 警備員教育教本(施設編）　新訂版</t>
    <rPh sb="5" eb="8">
      <t>ケイビイン</t>
    </rPh>
    <rPh sb="8" eb="10">
      <t>キョウイク</t>
    </rPh>
    <rPh sb="10" eb="12">
      <t>キョウホン</t>
    </rPh>
    <rPh sb="13" eb="15">
      <t>シセツ</t>
    </rPh>
    <rPh sb="15" eb="16">
      <t>ヘン</t>
    </rPh>
    <rPh sb="18" eb="19">
      <t>シン</t>
    </rPh>
    <rPh sb="19" eb="20">
      <t>テイ</t>
    </rPh>
    <rPh sb="20" eb="21">
      <t>ハン</t>
    </rPh>
    <phoneticPr fontId="2"/>
  </si>
  <si>
    <t>10-1 施設警備業務１級模擬問題集(200問)</t>
    <rPh sb="5" eb="7">
      <t>シセツ</t>
    </rPh>
    <rPh sb="7" eb="9">
      <t>ケイビ</t>
    </rPh>
    <rPh sb="9" eb="11">
      <t>ギョウム</t>
    </rPh>
    <rPh sb="12" eb="13">
      <t>キュウ</t>
    </rPh>
    <rPh sb="13" eb="15">
      <t>モギ</t>
    </rPh>
    <rPh sb="15" eb="17">
      <t>モンダイ</t>
    </rPh>
    <rPh sb="17" eb="18">
      <t>シュウ</t>
    </rPh>
    <rPh sb="22" eb="23">
      <t>モン</t>
    </rPh>
    <phoneticPr fontId="2"/>
  </si>
  <si>
    <t>6-2 施設警備業務２級模擬問題集(100問）</t>
    <rPh sb="4" eb="6">
      <t>シセツ</t>
    </rPh>
    <rPh sb="6" eb="8">
      <t>ケイビ</t>
    </rPh>
    <rPh sb="8" eb="10">
      <t>ギョウム</t>
    </rPh>
    <rPh sb="11" eb="12">
      <t>キュウ</t>
    </rPh>
    <rPh sb="12" eb="14">
      <t>モギ</t>
    </rPh>
    <rPh sb="14" eb="16">
      <t>モンダイ</t>
    </rPh>
    <rPh sb="16" eb="17">
      <t>シュウ</t>
    </rPh>
    <rPh sb="21" eb="22">
      <t>モン</t>
    </rPh>
    <phoneticPr fontId="2"/>
  </si>
  <si>
    <t>5-1 特別講習教本　交通誘導警備業務２級(全警協）</t>
    <rPh sb="4" eb="6">
      <t>トクベツ</t>
    </rPh>
    <rPh sb="6" eb="8">
      <t>コウシュウ</t>
    </rPh>
    <rPh sb="8" eb="10">
      <t>キョウホン</t>
    </rPh>
    <rPh sb="11" eb="13">
      <t>コウツウ</t>
    </rPh>
    <rPh sb="13" eb="15">
      <t>ユウドウ</t>
    </rPh>
    <rPh sb="15" eb="17">
      <t>ケイビ</t>
    </rPh>
    <rPh sb="17" eb="19">
      <t>ギョウム</t>
    </rPh>
    <rPh sb="20" eb="21">
      <t>キュウ</t>
    </rPh>
    <rPh sb="22" eb="23">
      <t>ゼン</t>
    </rPh>
    <rPh sb="23" eb="24">
      <t>ケイ</t>
    </rPh>
    <rPh sb="24" eb="25">
      <t>キョウ</t>
    </rPh>
    <phoneticPr fontId="2"/>
  </si>
  <si>
    <t>3-1 実践的交通誘導警備業務</t>
    <rPh sb="4" eb="6">
      <t>ジッセン</t>
    </rPh>
    <rPh sb="6" eb="7">
      <t>テキ</t>
    </rPh>
    <rPh sb="7" eb="9">
      <t>コウツウ</t>
    </rPh>
    <rPh sb="9" eb="11">
      <t>ユウドウ</t>
    </rPh>
    <rPh sb="11" eb="13">
      <t>ケイビ</t>
    </rPh>
    <rPh sb="13" eb="15">
      <t>ギョウム</t>
    </rPh>
    <phoneticPr fontId="2"/>
  </si>
  <si>
    <t>R6.11</t>
    <phoneticPr fontId="2"/>
  </si>
  <si>
    <t xml:space="preserve">全訂版30刷 警備業法令集 </t>
    <rPh sb="0" eb="1">
      <t>ゼン</t>
    </rPh>
    <rPh sb="1" eb="2">
      <t>テイ</t>
    </rPh>
    <rPh sb="2" eb="3">
      <t>ハン</t>
    </rPh>
    <rPh sb="5" eb="6">
      <t>ス</t>
    </rPh>
    <rPh sb="7" eb="9">
      <t>ケイビ</t>
    </rPh>
    <rPh sb="9" eb="10">
      <t>ギョウ</t>
    </rPh>
    <rPh sb="10" eb="12">
      <t>ホウレイ</t>
    </rPh>
    <rPh sb="12" eb="13">
      <t>シュウ</t>
    </rPh>
    <phoneticPr fontId="2"/>
  </si>
  <si>
    <t>8-1 警備員教育教本(交通・雑踏編）　新訂版</t>
    <rPh sb="4" eb="7">
      <t>ケイビイン</t>
    </rPh>
    <rPh sb="7" eb="9">
      <t>キョウイク</t>
    </rPh>
    <rPh sb="9" eb="11">
      <t>キョウホン</t>
    </rPh>
    <rPh sb="12" eb="14">
      <t>コウツウ</t>
    </rPh>
    <rPh sb="15" eb="17">
      <t>ザットウ</t>
    </rPh>
    <rPh sb="17" eb="18">
      <t>ヘン</t>
    </rPh>
    <rPh sb="20" eb="22">
      <t>シンテイ</t>
    </rPh>
    <rPh sb="22" eb="23">
      <t>バン</t>
    </rPh>
    <phoneticPr fontId="2"/>
  </si>
  <si>
    <t>2-1 特別講習教本　貴重品運搬警備2級（全警協）</t>
    <rPh sb="4" eb="6">
      <t>トクベツ</t>
    </rPh>
    <rPh sb="6" eb="8">
      <t>コウシュウ</t>
    </rPh>
    <rPh sb="8" eb="10">
      <t>キョウホン</t>
    </rPh>
    <rPh sb="11" eb="14">
      <t>キチョウヒン</t>
    </rPh>
    <rPh sb="14" eb="16">
      <t>ウンパン</t>
    </rPh>
    <rPh sb="16" eb="18">
      <t>ケイビ</t>
    </rPh>
    <rPh sb="19" eb="20">
      <t>キュウ</t>
    </rPh>
    <rPh sb="21" eb="22">
      <t>ゼン</t>
    </rPh>
    <rPh sb="22" eb="23">
      <t>ケイ</t>
    </rPh>
    <rPh sb="23" eb="24">
      <t>キョウ</t>
    </rPh>
    <phoneticPr fontId="2"/>
  </si>
  <si>
    <t>3-2 交通誘導警備業務２級模擬問題集(100問）</t>
    <rPh sb="4" eb="6">
      <t>コウツウ</t>
    </rPh>
    <rPh sb="6" eb="8">
      <t>ユウドウ</t>
    </rPh>
    <rPh sb="8" eb="10">
      <t>ケイビ</t>
    </rPh>
    <rPh sb="10" eb="12">
      <t>ギョウム</t>
    </rPh>
    <rPh sb="13" eb="14">
      <t>キュウ</t>
    </rPh>
    <rPh sb="14" eb="16">
      <t>モギ</t>
    </rPh>
    <rPh sb="16" eb="18">
      <t>モンダイ</t>
    </rPh>
    <rPh sb="18" eb="19">
      <t>シュウ</t>
    </rPh>
    <rPh sb="23" eb="24">
      <t>モン</t>
    </rPh>
    <phoneticPr fontId="2"/>
  </si>
  <si>
    <t>13-1 警備業法の解説 (１３訂版)</t>
    <phoneticPr fontId="2"/>
  </si>
  <si>
    <t>セキュリティタイム（R6.11月労災特集号）</t>
    <rPh sb="15" eb="16">
      <t>ガツ</t>
    </rPh>
    <rPh sb="16" eb="18">
      <t>ロウサイ</t>
    </rPh>
    <rPh sb="18" eb="20">
      <t>トクシュウ</t>
    </rPh>
    <rPh sb="20" eb="21">
      <t>ゴウ</t>
    </rPh>
    <phoneticPr fontId="2"/>
  </si>
  <si>
    <t>14-1 指導教育責任者講習教本Ⅱ（２号業務）</t>
    <rPh sb="5" eb="7">
      <t>シドウ</t>
    </rPh>
    <rPh sb="7" eb="9">
      <t>キョウイク</t>
    </rPh>
    <rPh sb="9" eb="12">
      <t>セキニンシャ</t>
    </rPh>
    <rPh sb="12" eb="14">
      <t>コウシュウ</t>
    </rPh>
    <rPh sb="14" eb="16">
      <t>キョウホン</t>
    </rPh>
    <rPh sb="19" eb="20">
      <t>ゴウ</t>
    </rPh>
    <rPh sb="20" eb="22">
      <t>ギョウム</t>
    </rPh>
    <phoneticPr fontId="2"/>
  </si>
  <si>
    <t>17-1 指導教育責任者問題集(基本編)</t>
    <rPh sb="5" eb="7">
      <t>シドウ</t>
    </rPh>
    <rPh sb="7" eb="9">
      <t>キョウイク</t>
    </rPh>
    <rPh sb="9" eb="12">
      <t>セキニンシャ</t>
    </rPh>
    <rPh sb="12" eb="14">
      <t>モンダイ</t>
    </rPh>
    <rPh sb="14" eb="15">
      <t>シュウ</t>
    </rPh>
    <rPh sb="16" eb="18">
      <t>キホン</t>
    </rPh>
    <rPh sb="18" eb="19">
      <t>ヘン</t>
    </rPh>
    <phoneticPr fontId="2"/>
  </si>
  <si>
    <t>4-1 貴重品運搬警備２級模擬問題集(100問）</t>
    <rPh sb="4" eb="7">
      <t>キチョウヒン</t>
    </rPh>
    <rPh sb="7" eb="9">
      <t>ウンパン</t>
    </rPh>
    <rPh sb="9" eb="11">
      <t>ケイビ</t>
    </rPh>
    <rPh sb="12" eb="13">
      <t>キュウ</t>
    </rPh>
    <rPh sb="13" eb="15">
      <t>モギ</t>
    </rPh>
    <rPh sb="15" eb="17">
      <t>モンダイ</t>
    </rPh>
    <rPh sb="17" eb="18">
      <t>シュウ</t>
    </rPh>
    <rPh sb="22" eb="23">
      <t>モン</t>
    </rPh>
    <phoneticPr fontId="2"/>
  </si>
  <si>
    <t>4-1 特別講習教本　施設警備業務２級(全警協）</t>
    <rPh sb="4" eb="6">
      <t>トクベツ</t>
    </rPh>
    <rPh sb="6" eb="8">
      <t>コウシュウ</t>
    </rPh>
    <rPh sb="8" eb="10">
      <t>キョウホン</t>
    </rPh>
    <rPh sb="11" eb="13">
      <t>シセツ</t>
    </rPh>
    <rPh sb="13" eb="15">
      <t>ケイビ</t>
    </rPh>
    <rPh sb="15" eb="17">
      <t>ギョウム</t>
    </rPh>
    <rPh sb="18" eb="19">
      <t>キュウ</t>
    </rPh>
    <rPh sb="20" eb="21">
      <t>ゼン</t>
    </rPh>
    <rPh sb="21" eb="22">
      <t>ケイ</t>
    </rPh>
    <rPh sb="22" eb="23">
      <t>キョウ</t>
    </rPh>
    <phoneticPr fontId="2"/>
  </si>
  <si>
    <t>全国警備業協会 書籍等販売サイト</t>
  </si>
  <si>
    <r>
      <t>当協会の会員で請求書が必要な場合はこれまで通り</t>
    </r>
    <r>
      <rPr>
        <sz val="11"/>
        <color rgb="FFFF0000"/>
        <rFont val="ＭＳ Ｐゴシック"/>
        <family val="3"/>
        <charset val="128"/>
      </rPr>
      <t>「会員用注文書」</t>
    </r>
    <r>
      <rPr>
        <sz val="11"/>
        <rFont val="ＭＳ Ｐゴシック"/>
        <family val="3"/>
        <charset val="128"/>
      </rPr>
      <t>から入力してください。</t>
    </r>
    <rPh sb="0" eb="3">
      <t>トウキョウカイ</t>
    </rPh>
    <rPh sb="4" eb="6">
      <t>カイイン</t>
    </rPh>
    <rPh sb="7" eb="10">
      <t>セイキュウショ</t>
    </rPh>
    <rPh sb="11" eb="13">
      <t>ヒツヨウ</t>
    </rPh>
    <rPh sb="14" eb="16">
      <t>バアイ</t>
    </rPh>
    <rPh sb="21" eb="22">
      <t>ドオ</t>
    </rPh>
    <rPh sb="24" eb="27">
      <t>カイインヨウ</t>
    </rPh>
    <rPh sb="27" eb="30">
      <t>チュウモンショ</t>
    </rPh>
    <rPh sb="33" eb="35">
      <t>ニュウリョク</t>
    </rPh>
    <phoneticPr fontId="2"/>
  </si>
  <si>
    <t>全警協のECサイトが令和7年4月から稼働しましたので、注文方法が変更になります。</t>
    <rPh sb="0" eb="3">
      <t>ゼン</t>
    </rPh>
    <rPh sb="10" eb="12">
      <t>レイワ</t>
    </rPh>
    <rPh sb="13" eb="14">
      <t>ネン</t>
    </rPh>
    <rPh sb="15" eb="16">
      <t>ガツ</t>
    </rPh>
    <rPh sb="18" eb="20">
      <t>カドウ</t>
    </rPh>
    <rPh sb="27" eb="31">
      <t>チュウモンホウホウ</t>
    </rPh>
    <rPh sb="32" eb="34">
      <t>ヘンコウ</t>
    </rPh>
    <phoneticPr fontId="2"/>
  </si>
  <si>
    <t>請求書が必要ない会員や個人、会員以外の方は下のURLから注文してください。</t>
    <rPh sb="0" eb="3">
      <t>セイキュウショ</t>
    </rPh>
    <rPh sb="4" eb="6">
      <t>ヒツヨウ</t>
    </rPh>
    <rPh sb="8" eb="10">
      <t>カイイン</t>
    </rPh>
    <rPh sb="11" eb="13">
      <t>コジン</t>
    </rPh>
    <rPh sb="14" eb="16">
      <t>カイイン</t>
    </rPh>
    <rPh sb="16" eb="18">
      <t>イガイ</t>
    </rPh>
    <rPh sb="19" eb="20">
      <t>カタ</t>
    </rPh>
    <rPh sb="21" eb="22">
      <t>シタ</t>
    </rPh>
    <rPh sb="28" eb="30">
      <t>チュウモン</t>
    </rPh>
    <phoneticPr fontId="2"/>
  </si>
  <si>
    <r>
      <t>ECサイトの操作方法は</t>
    </r>
    <r>
      <rPr>
        <b/>
        <sz val="11"/>
        <color rgb="FF00B050"/>
        <rFont val="ＭＳ Ｐゴシック"/>
        <family val="3"/>
        <charset val="128"/>
      </rPr>
      <t>操作マニュアル</t>
    </r>
    <r>
      <rPr>
        <sz val="11"/>
        <rFont val="ＭＳ Ｐゴシック"/>
        <family val="3"/>
        <charset val="128"/>
      </rPr>
      <t>をご確認ください。</t>
    </r>
    <rPh sb="6" eb="10">
      <t>ソウサホウホウ</t>
    </rPh>
    <rPh sb="11" eb="13">
      <t>ソウサ</t>
    </rPh>
    <rPh sb="20" eb="22">
      <t>カクニン</t>
    </rPh>
    <phoneticPr fontId="2"/>
  </si>
  <si>
    <t>　　　　　　　教育教材税込価格表 (１０％込)</t>
    <rPh sb="7" eb="8">
      <t>キョウ</t>
    </rPh>
    <rPh sb="8" eb="9">
      <t>イク</t>
    </rPh>
    <rPh sb="9" eb="10">
      <t>キョウ</t>
    </rPh>
    <rPh sb="10" eb="11">
      <t>ザイ</t>
    </rPh>
    <rPh sb="11" eb="12">
      <t>ゼイ</t>
    </rPh>
    <rPh sb="12" eb="13">
      <t>コ</t>
    </rPh>
    <rPh sb="13" eb="15">
      <t>カカク</t>
    </rPh>
    <rPh sb="15" eb="16">
      <t>ヒョウ</t>
    </rPh>
    <rPh sb="21" eb="22">
      <t>コミ</t>
    </rPh>
    <phoneticPr fontId="2"/>
  </si>
  <si>
    <t>購入者負担</t>
    <rPh sb="0" eb="3">
      <t>コウニュウシャ</t>
    </rPh>
    <rPh sb="3" eb="5">
      <t>フタン</t>
    </rPh>
    <phoneticPr fontId="2"/>
  </si>
  <si>
    <t>21-1 指導教育責任者講習教本Ⅱ（１号業務）</t>
    <rPh sb="5" eb="7">
      <t>シドウ</t>
    </rPh>
    <rPh sb="7" eb="9">
      <t>キョウイク</t>
    </rPh>
    <rPh sb="9" eb="12">
      <t>セキニンシャ</t>
    </rPh>
    <rPh sb="12" eb="14">
      <t>コウシュウ</t>
    </rPh>
    <rPh sb="14" eb="16">
      <t>キョウホン</t>
    </rPh>
    <rPh sb="19" eb="20">
      <t>ゴウ</t>
    </rPh>
    <rPh sb="20" eb="22">
      <t>ギョウム</t>
    </rPh>
    <phoneticPr fontId="2"/>
  </si>
  <si>
    <t>20-1指導教育責任者講習教本Ⅱ（３号業務）</t>
    <rPh sb="4" eb="6">
      <t>シドウ</t>
    </rPh>
    <rPh sb="6" eb="8">
      <t>キョウイク</t>
    </rPh>
    <rPh sb="8" eb="11">
      <t>セキニンシャ</t>
    </rPh>
    <rPh sb="11" eb="13">
      <t>コウシュウ</t>
    </rPh>
    <rPh sb="13" eb="15">
      <t>キョウホン</t>
    </rPh>
    <rPh sb="18" eb="19">
      <t>ゴウ</t>
    </rPh>
    <rPh sb="19" eb="21">
      <t>ギョウム</t>
    </rPh>
    <phoneticPr fontId="2"/>
  </si>
  <si>
    <t>13-1 指導教育責任者講習教本Ⅱ（４号業務）</t>
    <rPh sb="5" eb="7">
      <t>シドウ</t>
    </rPh>
    <rPh sb="7" eb="9">
      <t>キョウイク</t>
    </rPh>
    <rPh sb="9" eb="12">
      <t>セキニンシャ</t>
    </rPh>
    <rPh sb="12" eb="14">
      <t>コウシュウ</t>
    </rPh>
    <rPh sb="14" eb="16">
      <t>キョウホン</t>
    </rPh>
    <rPh sb="19" eb="20">
      <t>ゴウ</t>
    </rPh>
    <rPh sb="20" eb="22">
      <t>ギョウム</t>
    </rPh>
    <phoneticPr fontId="2"/>
  </si>
  <si>
    <t xml:space="preserve">14-1 機械業務管理者講習教本　 </t>
    <rPh sb="5" eb="7">
      <t>キカイ</t>
    </rPh>
    <rPh sb="7" eb="9">
      <t>ギョウム</t>
    </rPh>
    <rPh sb="9" eb="12">
      <t>カンリシャ</t>
    </rPh>
    <rPh sb="12" eb="14">
      <t>コウシュウ</t>
    </rPh>
    <rPh sb="14" eb="16">
      <t>キョウホン</t>
    </rPh>
    <phoneticPr fontId="2"/>
  </si>
  <si>
    <t>2-1警備業関係用語集</t>
    <rPh sb="3" eb="5">
      <t>ケイビ</t>
    </rPh>
    <rPh sb="5" eb="6">
      <t>ギョウ</t>
    </rPh>
    <rPh sb="6" eb="8">
      <t>カンケイ</t>
    </rPh>
    <rPh sb="8" eb="10">
      <t>ヨウゴ</t>
    </rPh>
    <rPh sb="10" eb="11">
      <t>シュウ</t>
    </rPh>
    <phoneticPr fontId="2"/>
  </si>
  <si>
    <r>
      <rPr>
        <sz val="9"/>
        <rFont val="ＭＳ Ｐゴシック"/>
        <family val="3"/>
        <charset val="128"/>
      </rPr>
      <t>全警協が答える</t>
    </r>
    <r>
      <rPr>
        <sz val="10"/>
        <rFont val="ＭＳ Ｐゴシック"/>
        <family val="3"/>
        <charset val="128"/>
      </rPr>
      <t>警備業法Ｑ＆Ａ</t>
    </r>
    <rPh sb="0" eb="1">
      <t>ゼン</t>
    </rPh>
    <rPh sb="1" eb="2">
      <t>ケイ</t>
    </rPh>
    <rPh sb="2" eb="3">
      <t>キョウ</t>
    </rPh>
    <rPh sb="4" eb="5">
      <t>コタ</t>
    </rPh>
    <rPh sb="7" eb="9">
      <t>ケイビ</t>
    </rPh>
    <rPh sb="9" eb="10">
      <t>ギョウ</t>
    </rPh>
    <rPh sb="10" eb="11">
      <t>ホウ</t>
    </rPh>
    <phoneticPr fontId="2"/>
  </si>
  <si>
    <r>
      <rPr>
        <sz val="11"/>
        <rFont val="ＭＳ Ｐゴシック"/>
        <family val="3"/>
        <charset val="128"/>
      </rPr>
      <t>8-4 基本書式記載例集(八訂四版）</t>
    </r>
    <r>
      <rPr>
        <sz val="8"/>
        <rFont val="ＭＳ Ｐゴシック"/>
        <family val="3"/>
        <charset val="128"/>
      </rPr>
      <t>付録付</t>
    </r>
    <r>
      <rPr>
        <sz val="11"/>
        <rFont val="ＭＳ Ｐゴシック"/>
        <family val="3"/>
        <charset val="128"/>
      </rPr>
      <t>　</t>
    </r>
    <rPh sb="15" eb="16">
      <t>シ</t>
    </rPh>
    <rPh sb="16" eb="17">
      <t>ハン</t>
    </rPh>
    <phoneticPr fontId="2"/>
  </si>
  <si>
    <t>13-1 指導教育責任者問題集(１号業務)</t>
    <rPh sb="5" eb="7">
      <t>シドウ</t>
    </rPh>
    <rPh sb="7" eb="9">
      <t>キョウイク</t>
    </rPh>
    <rPh sb="9" eb="12">
      <t>セキニンシャ</t>
    </rPh>
    <rPh sb="12" eb="14">
      <t>モンダイ</t>
    </rPh>
    <rPh sb="14" eb="15">
      <t>シュウ</t>
    </rPh>
    <rPh sb="17" eb="18">
      <t>ゴウ</t>
    </rPh>
    <rPh sb="18" eb="20">
      <t>ギョウム</t>
    </rPh>
    <phoneticPr fontId="2"/>
  </si>
  <si>
    <t>13-1 指導教育責任者問題集(２号業務)</t>
    <rPh sb="5" eb="7">
      <t>シドウ</t>
    </rPh>
    <rPh sb="7" eb="9">
      <t>キョウイク</t>
    </rPh>
    <rPh sb="9" eb="12">
      <t>セキニンシャ</t>
    </rPh>
    <rPh sb="12" eb="14">
      <t>モンダイ</t>
    </rPh>
    <rPh sb="14" eb="15">
      <t>シュウ</t>
    </rPh>
    <rPh sb="17" eb="18">
      <t>ゴウ</t>
    </rPh>
    <rPh sb="18" eb="20">
      <t>ギョウム</t>
    </rPh>
    <phoneticPr fontId="2"/>
  </si>
  <si>
    <t>12-1 雑踏警備業務２級模擬問題集(200問)</t>
    <rPh sb="5" eb="7">
      <t>ザットウ</t>
    </rPh>
    <rPh sb="7" eb="9">
      <t>ケイビ</t>
    </rPh>
    <rPh sb="9" eb="11">
      <t>ギョウム</t>
    </rPh>
    <rPh sb="12" eb="13">
      <t>キュウ</t>
    </rPh>
    <rPh sb="13" eb="15">
      <t>モギ</t>
    </rPh>
    <rPh sb="15" eb="17">
      <t>モンダイ</t>
    </rPh>
    <rPh sb="17" eb="18">
      <t>シュウ</t>
    </rPh>
    <rPh sb="22" eb="23">
      <t>モン</t>
    </rPh>
    <phoneticPr fontId="2"/>
  </si>
  <si>
    <t>7-1 雑踏警備業務１級模擬問題集(200問)</t>
    <rPh sb="4" eb="6">
      <t>ザットウ</t>
    </rPh>
    <rPh sb="6" eb="8">
      <t>ケイビ</t>
    </rPh>
    <rPh sb="8" eb="10">
      <t>ギョウム</t>
    </rPh>
    <rPh sb="11" eb="12">
      <t>キュウ</t>
    </rPh>
    <rPh sb="12" eb="14">
      <t>モギ</t>
    </rPh>
    <rPh sb="14" eb="16">
      <t>モンダイ</t>
    </rPh>
    <rPh sb="16" eb="17">
      <t>シュウ</t>
    </rPh>
    <rPh sb="21" eb="22">
      <t>モン</t>
    </rPh>
    <phoneticPr fontId="2"/>
  </si>
  <si>
    <r>
      <rPr>
        <sz val="10"/>
        <color indexed="8"/>
        <rFont val="ＭＳ Ｐゴシック"/>
        <family val="3"/>
        <charset val="128"/>
      </rPr>
      <t>6-1</t>
    </r>
    <r>
      <rPr>
        <sz val="10"/>
        <rFont val="ＭＳ Ｐゴシック"/>
        <family val="3"/>
        <charset val="128"/>
      </rPr>
      <t xml:space="preserve"> 機械管理者演習問題集（解説編付）</t>
    </r>
    <rPh sb="4" eb="6">
      <t>キカイ</t>
    </rPh>
    <rPh sb="6" eb="9">
      <t>カンリシャ</t>
    </rPh>
    <rPh sb="9" eb="11">
      <t>エンシュウ</t>
    </rPh>
    <rPh sb="11" eb="13">
      <t>モンダイ</t>
    </rPh>
    <rPh sb="13" eb="14">
      <t>シュウ</t>
    </rPh>
    <rPh sb="15" eb="17">
      <t>カイセツ</t>
    </rPh>
    <rPh sb="17" eb="18">
      <t>ヘン</t>
    </rPh>
    <rPh sb="18" eb="19">
      <t>ツ</t>
    </rPh>
    <phoneticPr fontId="2"/>
  </si>
  <si>
    <r>
      <t>1-1ｲﾗｽﾄ</t>
    </r>
    <r>
      <rPr>
        <sz val="9"/>
        <rFont val="ＭＳ Ｐゴシック"/>
        <family val="3"/>
        <charset val="128"/>
      </rPr>
      <t>で学ぶ</t>
    </r>
    <r>
      <rPr>
        <sz val="10"/>
        <rFont val="ＭＳ Ｐゴシック"/>
        <family val="3"/>
        <charset val="128"/>
      </rPr>
      <t xml:space="preserve"> 「最近の労災事故からの教訓30」</t>
    </r>
    <rPh sb="8" eb="9">
      <t>マナ</t>
    </rPh>
    <rPh sb="12" eb="14">
      <t>サイキン</t>
    </rPh>
    <rPh sb="15" eb="17">
      <t>ロウサイ</t>
    </rPh>
    <rPh sb="17" eb="19">
      <t>ジコ</t>
    </rPh>
    <rPh sb="22" eb="24">
      <t>キョウクン</t>
    </rPh>
    <phoneticPr fontId="2"/>
  </si>
  <si>
    <t>16-1 施設警備業務２級模擬問題集（200問）</t>
    <rPh sb="5" eb="7">
      <t>シセツ</t>
    </rPh>
    <rPh sb="7" eb="9">
      <t>ケイビ</t>
    </rPh>
    <rPh sb="9" eb="11">
      <t>ギョウム</t>
    </rPh>
    <rPh sb="12" eb="13">
      <t>キュウ</t>
    </rPh>
    <rPh sb="13" eb="15">
      <t>モギ</t>
    </rPh>
    <rPh sb="15" eb="17">
      <t>モンダイ</t>
    </rPh>
    <rPh sb="17" eb="18">
      <t>シュウ</t>
    </rPh>
    <rPh sb="22" eb="23">
      <t>モン</t>
    </rPh>
    <phoneticPr fontId="2"/>
  </si>
  <si>
    <r>
      <rPr>
        <sz val="9"/>
        <rFont val="ＭＳ Ｐゴシック"/>
        <family val="3"/>
        <charset val="128"/>
      </rPr>
      <t>警備業実務必携　</t>
    </r>
    <r>
      <rPr>
        <sz val="10"/>
        <rFont val="ＭＳ Ｐゴシック"/>
        <family val="3"/>
        <charset val="128"/>
      </rPr>
      <t>わかりやすい刑法</t>
    </r>
    <rPh sb="0" eb="2">
      <t>ケイビ</t>
    </rPh>
    <rPh sb="2" eb="3">
      <t>ギョウ</t>
    </rPh>
    <rPh sb="3" eb="5">
      <t>ジツム</t>
    </rPh>
    <rPh sb="5" eb="7">
      <t>ヒッケイ</t>
    </rPh>
    <rPh sb="14" eb="16">
      <t>ケイホウ</t>
    </rPh>
    <phoneticPr fontId="2"/>
  </si>
  <si>
    <r>
      <t>4-1</t>
    </r>
    <r>
      <rPr>
        <sz val="9"/>
        <rFont val="ＭＳ Ｐゴシック"/>
        <family val="3"/>
        <charset val="128"/>
      </rPr>
      <t xml:space="preserve"> セキュリティ・コンサルタント</t>
    </r>
    <r>
      <rPr>
        <sz val="10"/>
        <rFont val="ＭＳ Ｐゴシック"/>
        <family val="3"/>
        <charset val="128"/>
      </rPr>
      <t>講習教本［第１巻］</t>
    </r>
    <rPh sb="18" eb="20">
      <t>コウシュウ</t>
    </rPh>
    <rPh sb="20" eb="22">
      <t>キョウホン</t>
    </rPh>
    <rPh sb="23" eb="24">
      <t>ダイ</t>
    </rPh>
    <rPh sb="25" eb="26">
      <t>カン</t>
    </rPh>
    <phoneticPr fontId="2"/>
  </si>
  <si>
    <r>
      <t xml:space="preserve">4-1 </t>
    </r>
    <r>
      <rPr>
        <sz val="9"/>
        <rFont val="ＭＳ Ｐゴシック"/>
        <family val="3"/>
        <charset val="128"/>
      </rPr>
      <t>セキュリティ・コンサルタント</t>
    </r>
    <r>
      <rPr>
        <sz val="10"/>
        <rFont val="ＭＳ Ｐゴシック"/>
        <family val="3"/>
        <charset val="128"/>
      </rPr>
      <t>講習教本［第２巻］</t>
    </r>
    <rPh sb="18" eb="20">
      <t>コウシュウ</t>
    </rPh>
    <rPh sb="20" eb="22">
      <t>キョウホン</t>
    </rPh>
    <rPh sb="23" eb="24">
      <t>ダイ</t>
    </rPh>
    <rPh sb="25" eb="26">
      <t>カン</t>
    </rPh>
    <phoneticPr fontId="2"/>
  </si>
  <si>
    <t>送料込料金</t>
    <rPh sb="0" eb="2">
      <t>ソウリョウ</t>
    </rPh>
    <rPh sb="2" eb="3">
      <t>コ</t>
    </rPh>
    <rPh sb="3" eb="5">
      <t>リョウキン</t>
    </rPh>
    <phoneticPr fontId="2"/>
  </si>
  <si>
    <r>
      <rPr>
        <sz val="9"/>
        <rFont val="ＭＳ Ｐゴシック"/>
        <family val="3"/>
        <charset val="128"/>
      </rPr>
      <t>セキュリティ・プランナーシール</t>
    </r>
    <r>
      <rPr>
        <sz val="10"/>
        <rFont val="ＭＳ Ｐゴシック"/>
        <family val="3"/>
        <charset val="128"/>
      </rPr>
      <t>1ｼｰﾄ50枚（５枚１セット）</t>
    </r>
    <rPh sb="21" eb="22">
      <t>マイ</t>
    </rPh>
    <rPh sb="24" eb="25">
      <t>マイ</t>
    </rPh>
    <phoneticPr fontId="2"/>
  </si>
  <si>
    <r>
      <rPr>
        <sz val="9"/>
        <rFont val="ＭＳ Ｐゴシック"/>
        <family val="3"/>
        <charset val="128"/>
      </rPr>
      <t>セキュリティ・コンサルタントシール</t>
    </r>
    <r>
      <rPr>
        <sz val="10"/>
        <rFont val="ＭＳ Ｐゴシック"/>
        <family val="3"/>
        <charset val="128"/>
      </rPr>
      <t>1ｼｰﾄ50枚</t>
    </r>
    <r>
      <rPr>
        <sz val="9"/>
        <rFont val="ＭＳ Ｐゴシック"/>
        <family val="3"/>
        <charset val="128"/>
      </rPr>
      <t>（５枚1セット）</t>
    </r>
    <rPh sb="23" eb="24">
      <t>マイ</t>
    </rPh>
    <rPh sb="26" eb="27">
      <t>マイ</t>
    </rPh>
    <phoneticPr fontId="2"/>
  </si>
  <si>
    <t xml:space="preserve">AJSSA　キャップ（ｺﾝ･ﾒｯｼｭ）　 ｻｲｽﾞ LL </t>
    <phoneticPr fontId="2"/>
  </si>
  <si>
    <t>AJSSA　キャップ（ｺﾝ･ﾒｯｼｭ）　 ｻｲｽﾞ 3L</t>
    <phoneticPr fontId="2"/>
  </si>
  <si>
    <t>令和 7 年  月  日</t>
    <rPh sb="0" eb="2">
      <t>レイワ</t>
    </rPh>
    <rPh sb="5" eb="6">
      <t>ネン</t>
    </rPh>
    <rPh sb="8" eb="9">
      <t>ガツ</t>
    </rPh>
    <rPh sb="11" eb="12">
      <t>ヒ</t>
    </rPh>
    <phoneticPr fontId="2"/>
  </si>
  <si>
    <t>内消費税(10％)</t>
    <rPh sb="0" eb="1">
      <t>ウチ</t>
    </rPh>
    <rPh sb="1" eb="4">
      <t>ショウヒゼイ</t>
    </rPh>
    <phoneticPr fontId="2"/>
  </si>
  <si>
    <t>指導責任者・機械管理者ﾊﾞｯｼﾞ価格</t>
    <rPh sb="0" eb="2">
      <t>シドウ</t>
    </rPh>
    <rPh sb="2" eb="4">
      <t>セキニン</t>
    </rPh>
    <rPh sb="4" eb="5">
      <t>シャ</t>
    </rPh>
    <rPh sb="6" eb="8">
      <t>キカイ</t>
    </rPh>
    <rPh sb="8" eb="11">
      <t>カンリシャ</t>
    </rPh>
    <rPh sb="16" eb="18">
      <t>カカク</t>
    </rPh>
    <phoneticPr fontId="2"/>
  </si>
  <si>
    <t>指導教育責任者資格者バッジ(1号)</t>
    <rPh sb="0" eb="2">
      <t>シドウ</t>
    </rPh>
    <rPh sb="2" eb="4">
      <t>キョウイク</t>
    </rPh>
    <rPh sb="4" eb="7">
      <t>セキニンシャ</t>
    </rPh>
    <rPh sb="7" eb="10">
      <t>シカクシャ</t>
    </rPh>
    <rPh sb="15" eb="16">
      <t>ゴウ</t>
    </rPh>
    <phoneticPr fontId="2"/>
  </si>
  <si>
    <t>指導教育責任者資格者バッジ(2号)</t>
    <rPh sb="0" eb="2">
      <t>シドウ</t>
    </rPh>
    <rPh sb="2" eb="4">
      <t>キョウイク</t>
    </rPh>
    <rPh sb="4" eb="7">
      <t>セキニンシャ</t>
    </rPh>
    <rPh sb="7" eb="10">
      <t>シカクシャ</t>
    </rPh>
    <rPh sb="15" eb="16">
      <t>ゴウ</t>
    </rPh>
    <phoneticPr fontId="2"/>
  </si>
  <si>
    <t>指導教育責任者資格者バッジ(3号)</t>
    <rPh sb="0" eb="2">
      <t>シドウ</t>
    </rPh>
    <rPh sb="2" eb="4">
      <t>キョウイク</t>
    </rPh>
    <rPh sb="4" eb="7">
      <t>セキニンシャ</t>
    </rPh>
    <rPh sb="7" eb="10">
      <t>シカクシャ</t>
    </rPh>
    <rPh sb="15" eb="16">
      <t>ゴウ</t>
    </rPh>
    <phoneticPr fontId="2"/>
  </si>
  <si>
    <t>指導教育責任者資格者バッジ(4号)</t>
    <rPh sb="0" eb="2">
      <t>シドウ</t>
    </rPh>
    <rPh sb="2" eb="4">
      <t>キョウイク</t>
    </rPh>
    <rPh sb="4" eb="7">
      <t>セキニンシャ</t>
    </rPh>
    <rPh sb="7" eb="10">
      <t>シカクシャ</t>
    </rPh>
    <rPh sb="15" eb="16">
      <t>ゴウ</t>
    </rPh>
    <phoneticPr fontId="2"/>
  </si>
  <si>
    <t>機械警備業務管理者バッジ</t>
    <rPh sb="0" eb="2">
      <t>キカイ</t>
    </rPh>
    <rPh sb="2" eb="4">
      <t>ケイビ</t>
    </rPh>
    <rPh sb="4" eb="6">
      <t>ギョウム</t>
    </rPh>
    <rPh sb="6" eb="8">
      <t>カンリ</t>
    </rPh>
    <rPh sb="8" eb="9">
      <t>シャ</t>
    </rPh>
    <phoneticPr fontId="2"/>
  </si>
  <si>
    <t>検定ﾊﾞｯｼﾞ価格</t>
    <rPh sb="0" eb="2">
      <t>ケンテイ</t>
    </rPh>
    <rPh sb="7" eb="9">
      <t>カカク</t>
    </rPh>
    <phoneticPr fontId="2"/>
  </si>
  <si>
    <t>交通１級バッジ</t>
    <rPh sb="0" eb="2">
      <t>コウツウ</t>
    </rPh>
    <rPh sb="3" eb="4">
      <t>キュウ</t>
    </rPh>
    <phoneticPr fontId="2"/>
  </si>
  <si>
    <t>雑踏１級バッジ</t>
    <rPh sb="0" eb="2">
      <t>ザットウ</t>
    </rPh>
    <rPh sb="3" eb="4">
      <t>キュウ</t>
    </rPh>
    <phoneticPr fontId="2"/>
  </si>
  <si>
    <t>施設１級バッジ</t>
    <rPh sb="0" eb="2">
      <t>シセツ</t>
    </rPh>
    <rPh sb="3" eb="4">
      <t>キュウ</t>
    </rPh>
    <phoneticPr fontId="2"/>
  </si>
  <si>
    <t>貴重品１級バッジ</t>
    <rPh sb="0" eb="3">
      <t>キチョウヒン</t>
    </rPh>
    <rPh sb="4" eb="5">
      <t>キュウ</t>
    </rPh>
    <phoneticPr fontId="2"/>
  </si>
  <si>
    <t>核燃料１級バッジ</t>
    <rPh sb="0" eb="3">
      <t>カクネンリョウ</t>
    </rPh>
    <rPh sb="4" eb="5">
      <t>キュウ</t>
    </rPh>
    <phoneticPr fontId="2"/>
  </si>
  <si>
    <t>交通２級バッジ</t>
    <rPh sb="0" eb="2">
      <t>コウツウ</t>
    </rPh>
    <rPh sb="3" eb="4">
      <t>キュウ</t>
    </rPh>
    <phoneticPr fontId="2"/>
  </si>
  <si>
    <t>雑踏２級バッジ</t>
    <rPh sb="0" eb="1">
      <t>キュウ</t>
    </rPh>
    <phoneticPr fontId="2"/>
  </si>
  <si>
    <t>施設２級バッジ</t>
    <rPh sb="0" eb="2">
      <t>シセツ</t>
    </rPh>
    <rPh sb="3" eb="4">
      <t>キュウ</t>
    </rPh>
    <phoneticPr fontId="2"/>
  </si>
  <si>
    <t>貴重品２級バッジ</t>
    <rPh sb="0" eb="3">
      <t>キチョウヒン</t>
    </rPh>
    <rPh sb="4" eb="5">
      <t>キュウ</t>
    </rPh>
    <phoneticPr fontId="2"/>
  </si>
  <si>
    <t>核燃料２級バッジ</t>
    <rPh sb="0" eb="3">
      <t>カクネンリョウ</t>
    </rPh>
    <rPh sb="4" eb="5">
      <t>キュウ</t>
    </rPh>
    <phoneticPr fontId="2"/>
  </si>
  <si>
    <t>検定バッジ・指教責バッジもこちらの注文書で注文できますが、</t>
    <rPh sb="0" eb="2">
      <t>ケンテイ</t>
    </rPh>
    <rPh sb="6" eb="9">
      <t>シキョウ</t>
    </rPh>
    <rPh sb="17" eb="20">
      <t>チュウモンショ</t>
    </rPh>
    <rPh sb="21" eb="23">
      <t>チュウモン</t>
    </rPh>
    <phoneticPr fontId="2"/>
  </si>
  <si>
    <t>その際は今まで通り合格証明書・資格者証の写しを添付してください。</t>
    <rPh sb="9" eb="14">
      <t>ゴウカクショウメイショ</t>
    </rPh>
    <rPh sb="15" eb="19">
      <t>シカクシャショウ</t>
    </rPh>
    <rPh sb="20" eb="21">
      <t>ウツ</t>
    </rPh>
    <rPh sb="23" eb="25">
      <t>テンプ</t>
    </rPh>
    <phoneticPr fontId="2"/>
  </si>
  <si>
    <t>電話：０９８－９６３－５３２０　　　担当：宮里・玉元</t>
    <rPh sb="0" eb="2">
      <t>デンワ</t>
    </rPh>
    <rPh sb="18" eb="20">
      <t>タントウ</t>
    </rPh>
    <rPh sb="21" eb="23">
      <t>ミヤザト</t>
    </rPh>
    <rPh sb="24" eb="26">
      <t>タマモト</t>
    </rPh>
    <phoneticPr fontId="2"/>
  </si>
  <si>
    <t>質問等は当協会まで9時から4時半の間にご連絡ください。</t>
    <rPh sb="0" eb="3">
      <t>シツモントウ</t>
    </rPh>
    <rPh sb="4" eb="7">
      <t>トウキョウカイ</t>
    </rPh>
    <rPh sb="20" eb="22">
      <t>レンラク</t>
    </rPh>
    <phoneticPr fontId="2"/>
  </si>
  <si>
    <t>分からなければ当協会までお問い合わせください。</t>
    <rPh sb="0" eb="1">
      <t>ワ</t>
    </rPh>
    <rPh sb="7" eb="10">
      <t>トウキョウカイ</t>
    </rPh>
    <rPh sb="13" eb="14">
      <t>ト</t>
    </rPh>
    <rPh sb="15" eb="16">
      <t>ア</t>
    </rPh>
    <phoneticPr fontId="2"/>
  </si>
  <si>
    <t>会員はクーポンコードがセキュリティタイムに掲載されていますので、ご確認ください。</t>
    <rPh sb="0" eb="2">
      <t>カイイン</t>
    </rPh>
    <rPh sb="21" eb="23">
      <t>ケイサイ</t>
    </rPh>
    <rPh sb="33" eb="35">
      <t>カクニン</t>
    </rPh>
    <phoneticPr fontId="2"/>
  </si>
  <si>
    <t>送料込み</t>
    <rPh sb="0" eb="2">
      <t>ソウリョウ</t>
    </rPh>
    <rPh sb="2" eb="3">
      <t>コ</t>
    </rPh>
    <phoneticPr fontId="2"/>
  </si>
  <si>
    <t>1-2警備業における外国人対応ハンドブック</t>
    <rPh sb="3" eb="5">
      <t>ケイビ</t>
    </rPh>
    <rPh sb="5" eb="6">
      <t>ギョウ</t>
    </rPh>
    <rPh sb="10" eb="12">
      <t>ガイコク</t>
    </rPh>
    <rPh sb="12" eb="13">
      <t>ジン</t>
    </rPh>
    <rPh sb="13" eb="15">
      <t>タイオウ</t>
    </rPh>
    <phoneticPr fontId="2"/>
  </si>
  <si>
    <t>7-1 指導教育責任者問題集(４号業務)</t>
    <rPh sb="4" eb="6">
      <t>シドウ</t>
    </rPh>
    <rPh sb="6" eb="8">
      <t>キョウイク</t>
    </rPh>
    <rPh sb="8" eb="11">
      <t>セキニンシャ</t>
    </rPh>
    <rPh sb="11" eb="13">
      <t>モンダイ</t>
    </rPh>
    <rPh sb="13" eb="14">
      <t>シュウ</t>
    </rPh>
    <rPh sb="16" eb="17">
      <t>ゴウ</t>
    </rPh>
    <rPh sb="17" eb="19">
      <t>ギョウム</t>
    </rPh>
    <phoneticPr fontId="2"/>
  </si>
  <si>
    <t>3-1 特別講習教本　雑踏警備業務2級（全警協）</t>
    <rPh sb="4" eb="6">
      <t>トクベツ</t>
    </rPh>
    <rPh sb="6" eb="8">
      <t>コウシュウ</t>
    </rPh>
    <rPh sb="8" eb="10">
      <t>キョウホン</t>
    </rPh>
    <rPh sb="11" eb="13">
      <t>ザットウ</t>
    </rPh>
    <rPh sb="13" eb="15">
      <t>ケイビ</t>
    </rPh>
    <rPh sb="15" eb="17">
      <t>ギョウム</t>
    </rPh>
    <rPh sb="18" eb="19">
      <t>キュウ</t>
    </rPh>
    <rPh sb="20" eb="21">
      <t>ゼン</t>
    </rPh>
    <rPh sb="21" eb="22">
      <t>ケイ</t>
    </rPh>
    <rPh sb="22" eb="23">
      <t>キョウ</t>
    </rPh>
    <phoneticPr fontId="2"/>
  </si>
  <si>
    <t>15-1 警備員教育教本(基本教育編）新訂版</t>
    <rPh sb="5" eb="8">
      <t>ケイビイン</t>
    </rPh>
    <rPh sb="8" eb="10">
      <t>キョウイク</t>
    </rPh>
    <rPh sb="10" eb="12">
      <t>キョウホン</t>
    </rPh>
    <rPh sb="13" eb="15">
      <t>キホン</t>
    </rPh>
    <rPh sb="15" eb="17">
      <t>キョウイク</t>
    </rPh>
    <rPh sb="17" eb="18">
      <t>ヘン</t>
    </rPh>
    <rPh sb="19" eb="20">
      <t>シン</t>
    </rPh>
    <rPh sb="20" eb="21">
      <t>テイ</t>
    </rPh>
    <rPh sb="21" eb="22">
      <t>ハン</t>
    </rPh>
    <phoneticPr fontId="2"/>
  </si>
  <si>
    <t>令和７年５月２７日現在(10%税込)</t>
    <rPh sb="0" eb="2">
      <t>レイワ</t>
    </rPh>
    <rPh sb="3" eb="4">
      <t>ネン</t>
    </rPh>
    <rPh sb="5" eb="6">
      <t>ガツ</t>
    </rPh>
    <rPh sb="8" eb="11">
      <t>ニチゲンザイ</t>
    </rPh>
    <rPh sb="15" eb="16">
      <t>ゼイ</t>
    </rPh>
    <rPh sb="16" eb="17">
      <t>コミ</t>
    </rPh>
    <phoneticPr fontId="2"/>
  </si>
  <si>
    <t>一部価格変更、送料が購入者負担になりますのでご了承ください。</t>
    <rPh sb="0" eb="2">
      <t>イチブ</t>
    </rPh>
    <rPh sb="2" eb="4">
      <t>カカク</t>
    </rPh>
    <rPh sb="4" eb="6">
      <t>ヘンコウ</t>
    </rPh>
    <rPh sb="7" eb="9">
      <t>ソウリョウ</t>
    </rPh>
    <rPh sb="10" eb="15">
      <t>コウニュウシャフタン</t>
    </rPh>
    <rPh sb="23" eb="25">
      <t>リョウショウ</t>
    </rPh>
    <phoneticPr fontId="2"/>
  </si>
  <si>
    <t>更新日：令和７年５月２７日</t>
    <rPh sb="0" eb="3">
      <t>コウシンビ</t>
    </rPh>
    <rPh sb="4" eb="6">
      <t>レイワ</t>
    </rPh>
    <rPh sb="7" eb="8">
      <t>ネン</t>
    </rPh>
    <rPh sb="9" eb="10">
      <t>ガツ</t>
    </rPh>
    <rPh sb="12" eb="13">
      <t>ニチ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</si>
</sst>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¥&quot;#,##0;[Red]&quot;¥&quot;\-#,##0"/>
    <numFmt numFmtId="176" formatCode="[$-411]ggge&quot;年&quot;m&quot;月&quot;d&quot;日&quot;;@"/>
    <numFmt numFmtId="177" formatCode="&quot;¥&quot;#,##0;[Red]&quot;¥&quot;#,##0"/>
    <numFmt numFmtId="178" formatCode="#,###"/>
    <numFmt numFmtId="179" formatCode="0.00_ "/>
    <numFmt numFmtId="180" formatCode="#,##0.00_);[Red]\(#,##0.00\)"/>
    <numFmt numFmtId="181" formatCode="#,##0_);[Red]\(#,##0\)"/>
    <numFmt numFmtId="182" formatCode="0_ "/>
  </numFmts>
  <fonts count="32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name val="ＭＳ ゴシック"/>
      <family val="3"/>
      <charset val="128"/>
    </font>
    <font>
      <b/>
      <u/>
      <sz val="16"/>
      <name val="ＭＳ ゴシック"/>
      <family val="3"/>
      <charset val="128"/>
    </font>
    <font>
      <sz val="14"/>
      <name val="ＭＳ ゴシック"/>
      <family val="3"/>
      <charset val="128"/>
    </font>
    <font>
      <b/>
      <sz val="18"/>
      <name val="ＭＳ ゴシック"/>
      <family val="3"/>
      <charset val="128"/>
    </font>
    <font>
      <sz val="20"/>
      <name val="ＭＳ ゴシック"/>
      <family val="3"/>
      <charset val="128"/>
    </font>
    <font>
      <sz val="16"/>
      <name val="ＭＳ ゴシック"/>
      <family val="3"/>
      <charset val="128"/>
    </font>
    <font>
      <sz val="12"/>
      <name val="ＭＳ ゴシック"/>
      <family val="3"/>
      <charset val="128"/>
    </font>
    <font>
      <u/>
      <sz val="11"/>
      <name val="ＭＳ ゴシック"/>
      <family val="3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name val="ＭＳ ゴシック"/>
      <family val="3"/>
      <charset val="128"/>
    </font>
    <font>
      <sz val="10"/>
      <color rgb="FFFF000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14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color rgb="FF00B0F0"/>
      <name val="ＭＳ Ｐゴシック"/>
      <family val="3"/>
      <charset val="128"/>
    </font>
    <font>
      <sz val="18"/>
      <name val="ＭＳ Ｐゴシック"/>
      <family val="3"/>
      <charset val="128"/>
    </font>
    <font>
      <sz val="15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b/>
      <sz val="16"/>
      <color theme="1"/>
      <name val="ＭＳ Ｐゴシック"/>
      <family val="3"/>
      <charset val="128"/>
    </font>
    <font>
      <b/>
      <sz val="11"/>
      <color rgb="FF00B05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5">
    <xf numFmtId="0" fontId="0" fillId="0" borderId="0"/>
    <xf numFmtId="38" fontId="1" fillId="0" borderId="0" applyFont="0" applyFill="0" applyBorder="0" applyAlignment="0" applyProtection="0"/>
    <xf numFmtId="6" fontId="1" fillId="0" borderId="0" applyFont="0" applyFill="0" applyBorder="0" applyAlignment="0" applyProtection="0"/>
    <xf numFmtId="0" fontId="26" fillId="0" borderId="0" applyNumberFormat="0" applyFill="0" applyBorder="0" applyAlignment="0" applyProtection="0"/>
    <xf numFmtId="6" fontId="1" fillId="0" borderId="0" applyFont="0" applyFill="0" applyBorder="0" applyAlignment="0" applyProtection="0"/>
  </cellStyleXfs>
  <cellXfs count="221">
    <xf numFmtId="0" fontId="0" fillId="0" borderId="0" xfId="0"/>
    <xf numFmtId="0" fontId="0" fillId="0" borderId="0" xfId="0" applyAlignment="1">
      <alignment horizontal="right"/>
    </xf>
    <xf numFmtId="0" fontId="4" fillId="0" borderId="0" xfId="0" applyFont="1"/>
    <xf numFmtId="0" fontId="6" fillId="0" borderId="0" xfId="0" applyFo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1" fillId="0" borderId="0" xfId="0" applyFont="1"/>
    <xf numFmtId="3" fontId="8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58" fontId="11" fillId="0" borderId="0" xfId="0" applyNumberFormat="1" applyFont="1" applyAlignment="1">
      <alignment horizontal="right"/>
    </xf>
    <xf numFmtId="58" fontId="6" fillId="0" borderId="0" xfId="0" applyNumberFormat="1" applyFont="1"/>
    <xf numFmtId="58" fontId="11" fillId="0" borderId="0" xfId="0" applyNumberFormat="1" applyFont="1" applyAlignment="1">
      <alignment horizontal="center"/>
    </xf>
    <xf numFmtId="0" fontId="12" fillId="0" borderId="9" xfId="0" applyFont="1" applyBorder="1" applyAlignment="1">
      <alignment horizontal="center" vertical="center"/>
    </xf>
    <xf numFmtId="0" fontId="8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13" fillId="0" borderId="0" xfId="0" applyFont="1" applyAlignment="1">
      <alignment horizontal="right"/>
    </xf>
    <xf numFmtId="0" fontId="12" fillId="0" borderId="10" xfId="0" applyFont="1" applyBorder="1" applyAlignment="1">
      <alignment horizontal="center" vertical="center"/>
    </xf>
    <xf numFmtId="0" fontId="12" fillId="0" borderId="0" xfId="0" applyFont="1"/>
    <xf numFmtId="0" fontId="6" fillId="0" borderId="11" xfId="0" applyFont="1" applyBorder="1"/>
    <xf numFmtId="58" fontId="12" fillId="0" borderId="0" xfId="0" applyNumberFormat="1" applyFont="1"/>
    <xf numFmtId="0" fontId="6" fillId="2" borderId="5" xfId="0" applyFont="1" applyFill="1" applyBorder="1" applyAlignment="1">
      <alignment horizontal="right"/>
    </xf>
    <xf numFmtId="38" fontId="8" fillId="0" borderId="5" xfId="1" applyFont="1" applyBorder="1" applyAlignment="1">
      <alignment horizontal="right"/>
    </xf>
    <xf numFmtId="3" fontId="8" fillId="2" borderId="5" xfId="0" applyNumberFormat="1" applyFont="1" applyFill="1" applyBorder="1" applyAlignment="1">
      <alignment horizontal="right"/>
    </xf>
    <xf numFmtId="3" fontId="8" fillId="0" borderId="5" xfId="0" applyNumberFormat="1" applyFont="1" applyBorder="1" applyAlignment="1">
      <alignment horizontal="right"/>
    </xf>
    <xf numFmtId="0" fontId="12" fillId="2" borderId="3" xfId="0" applyFont="1" applyFill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3" fontId="12" fillId="0" borderId="3" xfId="0" applyNumberFormat="1" applyFont="1" applyBorder="1" applyAlignment="1">
      <alignment horizontal="center" vertical="center"/>
    </xf>
    <xf numFmtId="0" fontId="6" fillId="3" borderId="0" xfId="0" applyFont="1" applyFill="1"/>
    <xf numFmtId="0" fontId="0" fillId="0" borderId="0" xfId="0" applyAlignment="1">
      <alignment horizontal="center"/>
    </xf>
    <xf numFmtId="0" fontId="16" fillId="0" borderId="5" xfId="0" applyFont="1" applyBorder="1"/>
    <xf numFmtId="0" fontId="0" fillId="0" borderId="13" xfId="0" applyBorder="1"/>
    <xf numFmtId="0" fontId="0" fillId="0" borderId="0" xfId="0" applyAlignment="1">
      <alignment horizontal="left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right"/>
    </xf>
    <xf numFmtId="0" fontId="26" fillId="0" borderId="0" xfId="3" applyAlignment="1"/>
    <xf numFmtId="178" fontId="8" fillId="0" borderId="3" xfId="1" applyNumberFormat="1" applyFont="1" applyBorder="1" applyAlignment="1">
      <alignment horizontal="right"/>
    </xf>
    <xf numFmtId="0" fontId="0" fillId="0" borderId="33" xfId="0" applyBorder="1" applyAlignment="1">
      <alignment vertical="center"/>
    </xf>
    <xf numFmtId="0" fontId="0" fillId="0" borderId="34" xfId="0" applyBorder="1"/>
    <xf numFmtId="0" fontId="0" fillId="0" borderId="35" xfId="0" applyBorder="1"/>
    <xf numFmtId="0" fontId="26" fillId="0" borderId="0" xfId="3"/>
    <xf numFmtId="0" fontId="27" fillId="3" borderId="0" xfId="0" applyFont="1" applyFill="1" applyAlignment="1">
      <alignment horizontal="left"/>
    </xf>
    <xf numFmtId="0" fontId="0" fillId="3" borderId="0" xfId="0" applyFill="1"/>
    <xf numFmtId="0" fontId="15" fillId="6" borderId="5" xfId="0" applyFont="1" applyFill="1" applyBorder="1"/>
    <xf numFmtId="0" fontId="15" fillId="6" borderId="16" xfId="0" applyFont="1" applyFill="1" applyBorder="1"/>
    <xf numFmtId="0" fontId="0" fillId="0" borderId="1" xfId="0" applyBorder="1"/>
    <xf numFmtId="0" fontId="0" fillId="0" borderId="2" xfId="0" applyBorder="1"/>
    <xf numFmtId="0" fontId="4" fillId="0" borderId="3" xfId="0" applyFont="1" applyBorder="1"/>
    <xf numFmtId="3" fontId="3" fillId="0" borderId="4" xfId="0" applyNumberFormat="1" applyFont="1" applyBorder="1" applyAlignment="1">
      <alignment horizontal="right"/>
    </xf>
    <xf numFmtId="0" fontId="4" fillId="0" borderId="3" xfId="0" applyFont="1" applyBorder="1" applyAlignment="1">
      <alignment horizontal="center"/>
    </xf>
    <xf numFmtId="3" fontId="3" fillId="0" borderId="5" xfId="0" applyNumberFormat="1" applyFont="1" applyBorder="1" applyAlignment="1">
      <alignment horizontal="right"/>
    </xf>
    <xf numFmtId="0" fontId="0" fillId="0" borderId="1" xfId="0" applyBorder="1" applyAlignment="1">
      <alignment horizontal="right"/>
    </xf>
    <xf numFmtId="0" fontId="1" fillId="0" borderId="1" xfId="0" applyFont="1" applyBorder="1"/>
    <xf numFmtId="0" fontId="1" fillId="0" borderId="11" xfId="0" applyFont="1" applyBorder="1"/>
    <xf numFmtId="0" fontId="0" fillId="0" borderId="1" xfId="0" applyBorder="1" applyAlignment="1">
      <alignment horizontal="center"/>
    </xf>
    <xf numFmtId="0" fontId="0" fillId="0" borderId="11" xfId="0" applyBorder="1"/>
    <xf numFmtId="0" fontId="0" fillId="4" borderId="1" xfId="0" applyFill="1" applyBorder="1"/>
    <xf numFmtId="0" fontId="0" fillId="0" borderId="6" xfId="0" applyBorder="1" applyAlignment="1">
      <alignment horizontal="center"/>
    </xf>
    <xf numFmtId="57" fontId="0" fillId="0" borderId="8" xfId="0" applyNumberFormat="1" applyBorder="1" applyAlignment="1">
      <alignment horizontal="center"/>
    </xf>
    <xf numFmtId="57" fontId="0" fillId="0" borderId="6" xfId="0" applyNumberForma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5" xfId="0" applyBorder="1" applyAlignment="1">
      <alignment horizontal="center"/>
    </xf>
    <xf numFmtId="0" fontId="15" fillId="0" borderId="5" xfId="0" applyFont="1" applyBorder="1"/>
    <xf numFmtId="0" fontId="15" fillId="0" borderId="16" xfId="0" applyFont="1" applyBorder="1"/>
    <xf numFmtId="0" fontId="0" fillId="0" borderId="19" xfId="0" applyBorder="1" applyAlignment="1">
      <alignment horizontal="center"/>
    </xf>
    <xf numFmtId="57" fontId="0" fillId="0" borderId="5" xfId="0" applyNumberFormat="1" applyBorder="1" applyAlignment="1">
      <alignment horizontal="center"/>
    </xf>
    <xf numFmtId="57" fontId="0" fillId="0" borderId="12" xfId="0" applyNumberFormat="1" applyBorder="1" applyAlignment="1">
      <alignment horizontal="center"/>
    </xf>
    <xf numFmtId="0" fontId="0" fillId="0" borderId="11" xfId="0" applyBorder="1" applyAlignment="1">
      <alignment horizontal="right"/>
    </xf>
    <xf numFmtId="57" fontId="0" fillId="4" borderId="6" xfId="0" applyNumberFormat="1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15" fillId="0" borderId="14" xfId="0" applyFont="1" applyBorder="1"/>
    <xf numFmtId="0" fontId="1" fillId="0" borderId="3" xfId="0" applyFont="1" applyBorder="1" applyAlignment="1">
      <alignment horizontal="center"/>
    </xf>
    <xf numFmtId="3" fontId="3" fillId="0" borderId="16" xfId="0" applyNumberFormat="1" applyFont="1" applyBorder="1" applyAlignment="1">
      <alignment horizontal="right"/>
    </xf>
    <xf numFmtId="3" fontId="3" fillId="0" borderId="12" xfId="0" applyNumberFormat="1" applyFont="1" applyBorder="1" applyAlignment="1">
      <alignment horizontal="right"/>
    </xf>
    <xf numFmtId="0" fontId="1" fillId="4" borderId="1" xfId="0" applyFont="1" applyFill="1" applyBorder="1"/>
    <xf numFmtId="3" fontId="3" fillId="4" borderId="4" xfId="0" applyNumberFormat="1" applyFont="1" applyFill="1" applyBorder="1" applyAlignment="1">
      <alignment horizontal="right"/>
    </xf>
    <xf numFmtId="3" fontId="3" fillId="0" borderId="20" xfId="0" applyNumberFormat="1" applyFont="1" applyBorder="1" applyAlignment="1">
      <alignment horizontal="right"/>
    </xf>
    <xf numFmtId="3" fontId="3" fillId="0" borderId="17" xfId="0" applyNumberFormat="1" applyFont="1" applyBorder="1" applyAlignment="1">
      <alignment horizontal="right"/>
    </xf>
    <xf numFmtId="0" fontId="5" fillId="4" borderId="8" xfId="0" applyFont="1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0" borderId="1" xfId="0" applyBorder="1" applyAlignment="1">
      <alignment horizontal="left"/>
    </xf>
    <xf numFmtId="0" fontId="0" fillId="4" borderId="11" xfId="0" applyFill="1" applyBorder="1"/>
    <xf numFmtId="0" fontId="0" fillId="4" borderId="1" xfId="0" applyFill="1" applyBorder="1" applyAlignment="1">
      <alignment horizontal="right"/>
    </xf>
    <xf numFmtId="3" fontId="3" fillId="4" borderId="5" xfId="0" applyNumberFormat="1" applyFont="1" applyFill="1" applyBorder="1" applyAlignment="1">
      <alignment horizontal="right"/>
    </xf>
    <xf numFmtId="0" fontId="0" fillId="0" borderId="15" xfId="0" applyBorder="1"/>
    <xf numFmtId="0" fontId="0" fillId="0" borderId="22" xfId="0" applyBorder="1"/>
    <xf numFmtId="0" fontId="5" fillId="4" borderId="6" xfId="0" applyFont="1" applyFill="1" applyBorder="1" applyAlignment="1">
      <alignment horizontal="center"/>
    </xf>
    <xf numFmtId="0" fontId="4" fillId="0" borderId="26" xfId="0" applyFont="1" applyBorder="1" applyAlignment="1">
      <alignment horizontal="center"/>
    </xf>
    <xf numFmtId="3" fontId="3" fillId="5" borderId="4" xfId="0" applyNumberFormat="1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5" fillId="5" borderId="6" xfId="0" applyFont="1" applyFill="1" applyBorder="1" applyAlignment="1">
      <alignment horizontal="center"/>
    </xf>
    <xf numFmtId="0" fontId="15" fillId="5" borderId="16" xfId="0" applyFont="1" applyFill="1" applyBorder="1"/>
    <xf numFmtId="0" fontId="15" fillId="5" borderId="5" xfId="0" applyFont="1" applyFill="1" applyBorder="1"/>
    <xf numFmtId="0" fontId="15" fillId="5" borderId="12" xfId="0" applyFont="1" applyFill="1" applyBorder="1"/>
    <xf numFmtId="0" fontId="5" fillId="5" borderId="19" xfId="0" applyFont="1" applyFill="1" applyBorder="1" applyAlignment="1">
      <alignment horizontal="center"/>
    </xf>
    <xf numFmtId="3" fontId="20" fillId="0" borderId="21" xfId="0" applyNumberFormat="1" applyFont="1" applyBorder="1" applyAlignment="1">
      <alignment horizontal="right"/>
    </xf>
    <xf numFmtId="3" fontId="20" fillId="0" borderId="14" xfId="0" applyNumberFormat="1" applyFont="1" applyBorder="1" applyAlignment="1">
      <alignment horizontal="right"/>
    </xf>
    <xf numFmtId="0" fontId="15" fillId="0" borderId="4" xfId="0" applyFont="1" applyBorder="1"/>
    <xf numFmtId="0" fontId="15" fillId="0" borderId="17" xfId="0" applyFont="1" applyBorder="1"/>
    <xf numFmtId="0" fontId="15" fillId="0" borderId="20" xfId="0" applyFont="1" applyBorder="1"/>
    <xf numFmtId="0" fontId="15" fillId="0" borderId="24" xfId="0" applyFont="1" applyBorder="1"/>
    <xf numFmtId="0" fontId="15" fillId="0" borderId="6" xfId="0" applyFont="1" applyBorder="1"/>
    <xf numFmtId="57" fontId="22" fillId="0" borderId="19" xfId="0" applyNumberFormat="1" applyFont="1" applyBorder="1" applyAlignment="1">
      <alignment horizontal="center"/>
    </xf>
    <xf numFmtId="0" fontId="5" fillId="4" borderId="19" xfId="0" applyFont="1" applyFill="1" applyBorder="1" applyAlignment="1">
      <alignment horizontal="center"/>
    </xf>
    <xf numFmtId="57" fontId="0" fillId="4" borderId="8" xfId="0" applyNumberFormat="1" applyFill="1" applyBorder="1" applyAlignment="1">
      <alignment horizontal="center"/>
    </xf>
    <xf numFmtId="0" fontId="15" fillId="6" borderId="4" xfId="0" applyFont="1" applyFill="1" applyBorder="1"/>
    <xf numFmtId="0" fontId="15" fillId="6" borderId="11" xfId="0" applyFont="1" applyFill="1" applyBorder="1"/>
    <xf numFmtId="0" fontId="15" fillId="6" borderId="21" xfId="0" applyFont="1" applyFill="1" applyBorder="1"/>
    <xf numFmtId="0" fontId="15" fillId="6" borderId="20" xfId="0" applyFont="1" applyFill="1" applyBorder="1"/>
    <xf numFmtId="0" fontId="15" fillId="6" borderId="4" xfId="0" applyFont="1" applyFill="1" applyBorder="1" applyAlignment="1">
      <alignment horizontal="left"/>
    </xf>
    <xf numFmtId="0" fontId="15" fillId="6" borderId="17" xfId="0" applyFont="1" applyFill="1" applyBorder="1"/>
    <xf numFmtId="0" fontId="19" fillId="6" borderId="12" xfId="0" applyFont="1" applyFill="1" applyBorder="1"/>
    <xf numFmtId="3" fontId="3" fillId="4" borderId="22" xfId="0" applyNumberFormat="1" applyFont="1" applyFill="1" applyBorder="1" applyAlignment="1">
      <alignment horizontal="right"/>
    </xf>
    <xf numFmtId="3" fontId="3" fillId="4" borderId="20" xfId="0" applyNumberFormat="1" applyFont="1" applyFill="1" applyBorder="1" applyAlignment="1">
      <alignment horizontal="right"/>
    </xf>
    <xf numFmtId="0" fontId="15" fillId="4" borderId="5" xfId="0" applyFont="1" applyFill="1" applyBorder="1"/>
    <xf numFmtId="0" fontId="15" fillId="6" borderId="12" xfId="0" applyFont="1" applyFill="1" applyBorder="1"/>
    <xf numFmtId="0" fontId="5" fillId="4" borderId="25" xfId="0" applyFont="1" applyFill="1" applyBorder="1" applyAlignment="1">
      <alignment horizontal="center"/>
    </xf>
    <xf numFmtId="57" fontId="0" fillId="0" borderId="25" xfId="0" applyNumberFormat="1" applyBorder="1" applyAlignment="1">
      <alignment horizontal="center"/>
    </xf>
    <xf numFmtId="0" fontId="15" fillId="0" borderId="2" xfId="0" applyFont="1" applyBorder="1"/>
    <xf numFmtId="0" fontId="1" fillId="4" borderId="1" xfId="0" applyFont="1" applyFill="1" applyBorder="1" applyAlignment="1">
      <alignment horizontal="right"/>
    </xf>
    <xf numFmtId="3" fontId="3" fillId="4" borderId="23" xfId="0" applyNumberFormat="1" applyFont="1" applyFill="1" applyBorder="1" applyAlignment="1">
      <alignment horizontal="right"/>
    </xf>
    <xf numFmtId="0" fontId="5" fillId="5" borderId="7" xfId="0" applyFont="1" applyFill="1" applyBorder="1" applyAlignment="1">
      <alignment horizontal="center"/>
    </xf>
    <xf numFmtId="0" fontId="0" fillId="4" borderId="8" xfId="0" applyFill="1" applyBorder="1" applyAlignment="1">
      <alignment horizontal="center"/>
    </xf>
    <xf numFmtId="0" fontId="1" fillId="4" borderId="6" xfId="0" applyFont="1" applyFill="1" applyBorder="1" applyAlignment="1">
      <alignment horizontal="center"/>
    </xf>
    <xf numFmtId="0" fontId="0" fillId="4" borderId="2" xfId="0" applyFill="1" applyBorder="1" applyAlignment="1">
      <alignment horizontal="right"/>
    </xf>
    <xf numFmtId="3" fontId="3" fillId="4" borderId="21" xfId="0" applyNumberFormat="1" applyFont="1" applyFill="1" applyBorder="1" applyAlignment="1">
      <alignment horizontal="right"/>
    </xf>
    <xf numFmtId="0" fontId="1" fillId="4" borderId="19" xfId="0" applyFont="1" applyFill="1" applyBorder="1" applyAlignment="1">
      <alignment horizontal="center"/>
    </xf>
    <xf numFmtId="0" fontId="5" fillId="6" borderId="20" xfId="0" applyFont="1" applyFill="1" applyBorder="1"/>
    <xf numFmtId="0" fontId="5" fillId="6" borderId="4" xfId="0" applyFont="1" applyFill="1" applyBorder="1"/>
    <xf numFmtId="3" fontId="3" fillId="4" borderId="16" xfId="0" applyNumberFormat="1" applyFont="1" applyFill="1" applyBorder="1" applyAlignment="1">
      <alignment horizontal="right"/>
    </xf>
    <xf numFmtId="0" fontId="15" fillId="4" borderId="6" xfId="0" applyFont="1" applyFill="1" applyBorder="1" applyAlignment="1">
      <alignment horizontal="center"/>
    </xf>
    <xf numFmtId="57" fontId="0" fillId="4" borderId="16" xfId="0" applyNumberFormat="1" applyFill="1" applyBorder="1" applyAlignment="1">
      <alignment horizontal="center"/>
    </xf>
    <xf numFmtId="0" fontId="15" fillId="4" borderId="16" xfId="0" applyFont="1" applyFill="1" applyBorder="1"/>
    <xf numFmtId="0" fontId="15" fillId="4" borderId="12" xfId="0" applyFont="1" applyFill="1" applyBorder="1"/>
    <xf numFmtId="3" fontId="3" fillId="4" borderId="12" xfId="0" applyNumberFormat="1" applyFont="1" applyFill="1" applyBorder="1" applyAlignment="1">
      <alignment horizontal="right"/>
    </xf>
    <xf numFmtId="3" fontId="3" fillId="4" borderId="17" xfId="0" applyNumberFormat="1" applyFont="1" applyFill="1" applyBorder="1" applyAlignment="1">
      <alignment horizontal="right"/>
    </xf>
    <xf numFmtId="0" fontId="0" fillId="4" borderId="12" xfId="0" applyFill="1" applyBorder="1" applyAlignment="1">
      <alignment horizontal="center"/>
    </xf>
    <xf numFmtId="0" fontId="15" fillId="6" borderId="1" xfId="0" applyFont="1" applyFill="1" applyBorder="1"/>
    <xf numFmtId="0" fontId="21" fillId="4" borderId="19" xfId="0" applyFont="1" applyFill="1" applyBorder="1" applyAlignment="1">
      <alignment horizontal="center"/>
    </xf>
    <xf numFmtId="3" fontId="3" fillId="5" borderId="18" xfId="0" applyNumberFormat="1" applyFont="1" applyFill="1" applyBorder="1" applyAlignment="1">
      <alignment horizontal="right"/>
    </xf>
    <xf numFmtId="3" fontId="3" fillId="5" borderId="14" xfId="0" applyNumberFormat="1" applyFont="1" applyFill="1" applyBorder="1" applyAlignment="1">
      <alignment horizontal="right"/>
    </xf>
    <xf numFmtId="0" fontId="4" fillId="0" borderId="0" xfId="0" applyFont="1" applyAlignment="1">
      <alignment horizontal="center"/>
    </xf>
    <xf numFmtId="0" fontId="0" fillId="0" borderId="18" xfId="0" applyBorder="1"/>
    <xf numFmtId="0" fontId="0" fillId="7" borderId="22" xfId="0" applyFill="1" applyBorder="1"/>
    <xf numFmtId="3" fontId="3" fillId="7" borderId="18" xfId="0" applyNumberFormat="1" applyFont="1" applyFill="1" applyBorder="1" applyAlignment="1">
      <alignment horizontal="right"/>
    </xf>
    <xf numFmtId="3" fontId="3" fillId="7" borderId="23" xfId="0" applyNumberFormat="1" applyFont="1" applyFill="1" applyBorder="1" applyAlignment="1">
      <alignment horizontal="right"/>
    </xf>
    <xf numFmtId="0" fontId="5" fillId="7" borderId="22" xfId="0" applyFont="1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4" fontId="3" fillId="0" borderId="0" xfId="0" applyNumberFormat="1" applyFont="1" applyAlignment="1">
      <alignment horizontal="right"/>
    </xf>
    <xf numFmtId="179" fontId="0" fillId="0" borderId="0" xfId="0" applyNumberFormat="1"/>
    <xf numFmtId="180" fontId="0" fillId="0" borderId="0" xfId="0" applyNumberFormat="1"/>
    <xf numFmtId="181" fontId="0" fillId="0" borderId="0" xfId="0" applyNumberFormat="1"/>
    <xf numFmtId="182" fontId="0" fillId="0" borderId="0" xfId="0" applyNumberFormat="1"/>
    <xf numFmtId="0" fontId="0" fillId="7" borderId="5" xfId="0" applyFill="1" applyBorder="1"/>
    <xf numFmtId="3" fontId="3" fillId="7" borderId="11" xfId="0" applyNumberFormat="1" applyFont="1" applyFill="1" applyBorder="1" applyAlignment="1">
      <alignment horizontal="right"/>
    </xf>
    <xf numFmtId="3" fontId="3" fillId="7" borderId="5" xfId="0" applyNumberFormat="1" applyFont="1" applyFill="1" applyBorder="1" applyAlignment="1">
      <alignment horizontal="right"/>
    </xf>
    <xf numFmtId="0" fontId="5" fillId="7" borderId="5" xfId="0" applyFont="1" applyFill="1" applyBorder="1" applyAlignment="1">
      <alignment horizontal="center"/>
    </xf>
    <xf numFmtId="0" fontId="0" fillId="4" borderId="24" xfId="0" applyFill="1" applyBorder="1" applyAlignment="1">
      <alignment horizontal="center"/>
    </xf>
    <xf numFmtId="0" fontId="0" fillId="0" borderId="5" xfId="0" applyBorder="1"/>
    <xf numFmtId="0" fontId="0" fillId="7" borderId="16" xfId="0" applyFill="1" applyBorder="1"/>
    <xf numFmtId="3" fontId="3" fillId="7" borderId="20" xfId="0" applyNumberFormat="1" applyFont="1" applyFill="1" applyBorder="1" applyAlignment="1">
      <alignment horizontal="right"/>
    </xf>
    <xf numFmtId="0" fontId="5" fillId="7" borderId="16" xfId="0" applyFont="1" applyFill="1" applyBorder="1" applyAlignment="1">
      <alignment horizontal="center"/>
    </xf>
    <xf numFmtId="0" fontId="0" fillId="0" borderId="12" xfId="0" applyBorder="1"/>
    <xf numFmtId="0" fontId="0" fillId="7" borderId="2" xfId="0" applyFill="1" applyBorder="1"/>
    <xf numFmtId="3" fontId="3" fillId="7" borderId="17" xfId="0" applyNumberFormat="1" applyFont="1" applyFill="1" applyBorder="1" applyAlignment="1">
      <alignment horizontal="right"/>
    </xf>
    <xf numFmtId="3" fontId="3" fillId="7" borderId="12" xfId="0" applyNumberFormat="1" applyFont="1" applyFill="1" applyBorder="1" applyAlignment="1">
      <alignment horizontal="right"/>
    </xf>
    <xf numFmtId="0" fontId="5" fillId="7" borderId="12" xfId="0" applyFon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3" fontId="3" fillId="7" borderId="36" xfId="0" applyNumberFormat="1" applyFont="1" applyFill="1" applyBorder="1" applyAlignment="1">
      <alignment horizontal="right"/>
    </xf>
    <xf numFmtId="0" fontId="0" fillId="4" borderId="27" xfId="0" applyFill="1" applyBorder="1" applyAlignment="1">
      <alignment horizontal="center"/>
    </xf>
    <xf numFmtId="3" fontId="3" fillId="7" borderId="4" xfId="0" applyNumberFormat="1" applyFont="1" applyFill="1" applyBorder="1" applyAlignment="1">
      <alignment horizontal="right"/>
    </xf>
    <xf numFmtId="0" fontId="0" fillId="0" borderId="14" xfId="0" applyBorder="1"/>
    <xf numFmtId="0" fontId="0" fillId="7" borderId="12" xfId="0" applyFill="1" applyBorder="1"/>
    <xf numFmtId="0" fontId="0" fillId="0" borderId="16" xfId="0" applyBorder="1"/>
    <xf numFmtId="0" fontId="5" fillId="7" borderId="1" xfId="0" applyFont="1" applyFill="1" applyBorder="1" applyAlignment="1">
      <alignment horizontal="center"/>
    </xf>
    <xf numFmtId="3" fontId="3" fillId="7" borderId="2" xfId="0" applyNumberFormat="1" applyFont="1" applyFill="1" applyBorder="1" applyAlignment="1">
      <alignment horizontal="right"/>
    </xf>
    <xf numFmtId="0" fontId="0" fillId="4" borderId="25" xfId="0" applyFill="1" applyBorder="1" applyAlignment="1">
      <alignment horizontal="center"/>
    </xf>
    <xf numFmtId="0" fontId="17" fillId="6" borderId="16" xfId="0" applyFont="1" applyFill="1" applyBorder="1"/>
    <xf numFmtId="57" fontId="18" fillId="4" borderId="6" xfId="0" applyNumberFormat="1" applyFont="1" applyFill="1" applyBorder="1" applyAlignment="1">
      <alignment horizontal="center"/>
    </xf>
    <xf numFmtId="57" fontId="22" fillId="0" borderId="8" xfId="0" applyNumberFormat="1" applyFont="1" applyBorder="1" applyAlignment="1">
      <alignment horizontal="center"/>
    </xf>
    <xf numFmtId="57" fontId="22" fillId="0" borderId="6" xfId="0" applyNumberFormat="1" applyFont="1" applyBorder="1" applyAlignment="1">
      <alignment horizontal="center"/>
    </xf>
    <xf numFmtId="57" fontId="22" fillId="0" borderId="5" xfId="0" applyNumberFormat="1" applyFont="1" applyBorder="1" applyAlignment="1">
      <alignment horizontal="center"/>
    </xf>
    <xf numFmtId="0" fontId="19" fillId="6" borderId="21" xfId="0" applyFont="1" applyFill="1" applyBorder="1"/>
    <xf numFmtId="0" fontId="19" fillId="0" borderId="4" xfId="0" applyFont="1" applyBorder="1"/>
    <xf numFmtId="0" fontId="19" fillId="6" borderId="4" xfId="0" applyFont="1" applyFill="1" applyBorder="1"/>
    <xf numFmtId="0" fontId="19" fillId="6" borderId="5" xfId="0" applyFont="1" applyFill="1" applyBorder="1"/>
    <xf numFmtId="0" fontId="19" fillId="6" borderId="20" xfId="0" applyFont="1" applyFill="1" applyBorder="1"/>
    <xf numFmtId="0" fontId="19" fillId="6" borderId="16" xfId="0" applyFont="1" applyFill="1" applyBorder="1"/>
    <xf numFmtId="3" fontId="20" fillId="0" borderId="20" xfId="0" applyNumberFormat="1" applyFont="1" applyBorder="1" applyAlignment="1">
      <alignment horizontal="right"/>
    </xf>
    <xf numFmtId="3" fontId="20" fillId="0" borderId="16" xfId="0" applyNumberFormat="1" applyFont="1" applyBorder="1" applyAlignment="1">
      <alignment horizontal="right"/>
    </xf>
    <xf numFmtId="0" fontId="21" fillId="4" borderId="8" xfId="0" applyFont="1" applyFill="1" applyBorder="1" applyAlignment="1">
      <alignment horizontal="center"/>
    </xf>
    <xf numFmtId="0" fontId="22" fillId="0" borderId="0" xfId="0" applyFont="1"/>
    <xf numFmtId="0" fontId="21" fillId="4" borderId="8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6" fillId="0" borderId="0" xfId="3" applyAlignment="1">
      <alignment horizontal="center"/>
    </xf>
    <xf numFmtId="0" fontId="29" fillId="0" borderId="0" xfId="0" applyFont="1" applyAlignment="1">
      <alignment horizontal="center"/>
    </xf>
    <xf numFmtId="0" fontId="0" fillId="0" borderId="0" xfId="0"/>
    <xf numFmtId="0" fontId="0" fillId="0" borderId="13" xfId="0" applyBorder="1"/>
    <xf numFmtId="0" fontId="17" fillId="0" borderId="0" xfId="0" applyFont="1" applyAlignment="1">
      <alignment horizontal="center"/>
    </xf>
    <xf numFmtId="0" fontId="0" fillId="0" borderId="13" xfId="0" applyBorder="1" applyAlignment="1">
      <alignment horizontal="left"/>
    </xf>
    <xf numFmtId="0" fontId="17" fillId="0" borderId="13" xfId="0" applyFont="1" applyBorder="1" applyAlignment="1">
      <alignment horizontal="center"/>
    </xf>
    <xf numFmtId="38" fontId="8" fillId="0" borderId="15" xfId="1" applyFont="1" applyBorder="1" applyAlignment="1">
      <alignment horizontal="center"/>
    </xf>
    <xf numFmtId="38" fontId="8" fillId="0" borderId="25" xfId="1" applyFont="1" applyBorder="1" applyAlignment="1">
      <alignment horizontal="center"/>
    </xf>
    <xf numFmtId="3" fontId="8" fillId="0" borderId="10" xfId="0" applyNumberFormat="1" applyFont="1" applyBorder="1" applyAlignment="1">
      <alignment horizontal="center"/>
    </xf>
    <xf numFmtId="3" fontId="8" fillId="0" borderId="26" xfId="0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0" fontId="12" fillId="2" borderId="31" xfId="0" applyFont="1" applyFill="1" applyBorder="1" applyAlignment="1">
      <alignment horizontal="center" vertical="center"/>
    </xf>
    <xf numFmtId="0" fontId="12" fillId="2" borderId="32" xfId="0" applyFont="1" applyFill="1" applyBorder="1" applyAlignment="1">
      <alignment horizontal="center" vertical="center"/>
    </xf>
    <xf numFmtId="0" fontId="12" fillId="2" borderId="31" xfId="0" applyFont="1" applyFill="1" applyBorder="1" applyAlignment="1">
      <alignment horizontal="center" vertical="center" wrapText="1"/>
    </xf>
    <xf numFmtId="0" fontId="12" fillId="2" borderId="32" xfId="0" applyFont="1" applyFill="1" applyBorder="1" applyAlignment="1">
      <alignment horizontal="center" vertical="center" wrapText="1"/>
    </xf>
    <xf numFmtId="176" fontId="6" fillId="2" borderId="31" xfId="0" applyNumberFormat="1" applyFont="1" applyFill="1" applyBorder="1" applyAlignment="1">
      <alignment horizontal="center"/>
    </xf>
    <xf numFmtId="176" fontId="6" fillId="2" borderId="32" xfId="0" applyNumberFormat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177" fontId="8" fillId="0" borderId="28" xfId="2" applyNumberFormat="1" applyFont="1" applyBorder="1" applyAlignment="1">
      <alignment horizontal="center" vertical="center"/>
    </xf>
    <xf numFmtId="177" fontId="8" fillId="0" borderId="26" xfId="2" applyNumberFormat="1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0" fontId="8" fillId="0" borderId="30" xfId="0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31" fillId="0" borderId="0" xfId="0" applyFont="1" applyAlignment="1">
      <alignment horizontal="left"/>
    </xf>
  </cellXfs>
  <cellStyles count="5">
    <cellStyle name="ハイパーリンク" xfId="3" builtinId="8"/>
    <cellStyle name="桁区切り" xfId="1" builtinId="6"/>
    <cellStyle name="通貨" xfId="2" builtinId="7"/>
    <cellStyle name="通貨 2" xfId="4" xr:uid="{E4F864C8-25BE-456D-8D54-6C836D5E09E9}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13" Type="http://schemas.openxmlformats.org/officeDocument/2006/relationships/image" Target="../media/image13.tmp"/><Relationship Id="rId18" Type="http://schemas.openxmlformats.org/officeDocument/2006/relationships/image" Target="../media/image1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12" Type="http://schemas.openxmlformats.org/officeDocument/2006/relationships/image" Target="../media/image12.tmp"/><Relationship Id="rId17" Type="http://schemas.openxmlformats.org/officeDocument/2006/relationships/image" Target="../media/image17.tmp"/><Relationship Id="rId2" Type="http://schemas.openxmlformats.org/officeDocument/2006/relationships/image" Target="../media/image2.tmp"/><Relationship Id="rId16" Type="http://schemas.openxmlformats.org/officeDocument/2006/relationships/image" Target="../media/image16.tmp"/><Relationship Id="rId1" Type="http://schemas.openxmlformats.org/officeDocument/2006/relationships/image" Target="../media/image1.tmp"/><Relationship Id="rId6" Type="http://schemas.openxmlformats.org/officeDocument/2006/relationships/image" Target="../media/image6.tmp"/><Relationship Id="rId11" Type="http://schemas.openxmlformats.org/officeDocument/2006/relationships/image" Target="../media/image11.tmp"/><Relationship Id="rId5" Type="http://schemas.openxmlformats.org/officeDocument/2006/relationships/image" Target="../media/image5.tmp"/><Relationship Id="rId15" Type="http://schemas.openxmlformats.org/officeDocument/2006/relationships/image" Target="../media/image1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Relationship Id="rId14" Type="http://schemas.openxmlformats.org/officeDocument/2006/relationships/image" Target="../media/image14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12699</xdr:rowOff>
    </xdr:from>
    <xdr:to>
      <xdr:col>11</xdr:col>
      <xdr:colOff>292100</xdr:colOff>
      <xdr:row>62</xdr:row>
      <xdr:rowOff>165100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F097254-889F-15FC-97FA-FB2413865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" y="190499"/>
          <a:ext cx="7112000" cy="10998201"/>
        </a:xfrm>
        <a:prstGeom prst="rect">
          <a:avLst/>
        </a:prstGeom>
      </xdr:spPr>
    </xdr:pic>
    <xdr:clientData/>
  </xdr:twoCellAnchor>
  <xdr:twoCellAnchor editAs="oneCell">
    <xdr:from>
      <xdr:col>1</xdr:col>
      <xdr:colOff>25399</xdr:colOff>
      <xdr:row>65</xdr:row>
      <xdr:rowOff>12700</xdr:rowOff>
    </xdr:from>
    <xdr:to>
      <xdr:col>11</xdr:col>
      <xdr:colOff>304800</xdr:colOff>
      <xdr:row>126</xdr:row>
      <xdr:rowOff>152400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C6BE79FE-EFEC-B204-7DB0-9C6715747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799" y="11569700"/>
          <a:ext cx="7137401" cy="10985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129</xdr:row>
      <xdr:rowOff>12700</xdr:rowOff>
    </xdr:from>
    <xdr:to>
      <xdr:col>11</xdr:col>
      <xdr:colOff>279400</xdr:colOff>
      <xdr:row>190</xdr:row>
      <xdr:rowOff>114300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E09F07B2-16A1-7817-5926-50A0FF68A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400" y="22948900"/>
          <a:ext cx="7137400" cy="10947400"/>
        </a:xfrm>
        <a:prstGeom prst="rect">
          <a:avLst/>
        </a:prstGeom>
      </xdr:spPr>
    </xdr:pic>
    <xdr:clientData/>
  </xdr:twoCellAnchor>
  <xdr:twoCellAnchor editAs="oneCell">
    <xdr:from>
      <xdr:col>1</xdr:col>
      <xdr:colOff>12699</xdr:colOff>
      <xdr:row>193</xdr:row>
      <xdr:rowOff>0</xdr:rowOff>
    </xdr:from>
    <xdr:to>
      <xdr:col>11</xdr:col>
      <xdr:colOff>292100</xdr:colOff>
      <xdr:row>254</xdr:row>
      <xdr:rowOff>165100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76518B79-910E-22B1-F1CB-C947DC689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099" y="34315400"/>
          <a:ext cx="7137401" cy="11010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257</xdr:row>
      <xdr:rowOff>25400</xdr:rowOff>
    </xdr:from>
    <xdr:to>
      <xdr:col>11</xdr:col>
      <xdr:colOff>292100</xdr:colOff>
      <xdr:row>318</xdr:row>
      <xdr:rowOff>139700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28421BF6-39CA-7B19-B5A8-5614E6B68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45720000"/>
          <a:ext cx="7124700" cy="109601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321</xdr:row>
      <xdr:rowOff>25400</xdr:rowOff>
    </xdr:from>
    <xdr:to>
      <xdr:col>11</xdr:col>
      <xdr:colOff>304800</xdr:colOff>
      <xdr:row>383</xdr:row>
      <xdr:rowOff>12700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28AD8E1D-30DE-A257-16B8-BEAE6E0B4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400" y="57099200"/>
          <a:ext cx="7162800" cy="11010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385</xdr:row>
      <xdr:rowOff>25400</xdr:rowOff>
    </xdr:from>
    <xdr:to>
      <xdr:col>11</xdr:col>
      <xdr:colOff>292100</xdr:colOff>
      <xdr:row>446</xdr:row>
      <xdr:rowOff>139700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E717DA08-473F-8115-E069-A1B8C2CD6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68478400"/>
          <a:ext cx="7124700" cy="109601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449</xdr:row>
      <xdr:rowOff>25400</xdr:rowOff>
    </xdr:from>
    <xdr:to>
      <xdr:col>11</xdr:col>
      <xdr:colOff>292100</xdr:colOff>
      <xdr:row>510</xdr:row>
      <xdr:rowOff>127000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87190AFF-B4B0-3573-0BD4-7E4D3A19C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400" y="79857600"/>
          <a:ext cx="7150100" cy="10947400"/>
        </a:xfrm>
        <a:prstGeom prst="rect">
          <a:avLst/>
        </a:prstGeom>
      </xdr:spPr>
    </xdr:pic>
    <xdr:clientData/>
  </xdr:twoCellAnchor>
  <xdr:twoCellAnchor editAs="oneCell">
    <xdr:from>
      <xdr:col>1</xdr:col>
      <xdr:colOff>25399</xdr:colOff>
      <xdr:row>513</xdr:row>
      <xdr:rowOff>12700</xdr:rowOff>
    </xdr:from>
    <xdr:to>
      <xdr:col>12</xdr:col>
      <xdr:colOff>0</xdr:colOff>
      <xdr:row>574</xdr:row>
      <xdr:rowOff>139700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69CE2A43-4365-F4A6-95D0-78128B133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799" y="91224100"/>
          <a:ext cx="7150101" cy="109728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577</xdr:row>
      <xdr:rowOff>12700</xdr:rowOff>
    </xdr:from>
    <xdr:to>
      <xdr:col>12</xdr:col>
      <xdr:colOff>0</xdr:colOff>
      <xdr:row>638</xdr:row>
      <xdr:rowOff>139700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06A38D88-1C6C-F803-5D62-09B862879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" y="102603300"/>
          <a:ext cx="7162800" cy="10972800"/>
        </a:xfrm>
        <a:prstGeom prst="rect">
          <a:avLst/>
        </a:prstGeom>
      </xdr:spPr>
    </xdr:pic>
    <xdr:clientData/>
  </xdr:twoCellAnchor>
  <xdr:twoCellAnchor editAs="oneCell">
    <xdr:from>
      <xdr:col>1</xdr:col>
      <xdr:colOff>12699</xdr:colOff>
      <xdr:row>641</xdr:row>
      <xdr:rowOff>25400</xdr:rowOff>
    </xdr:from>
    <xdr:to>
      <xdr:col>12</xdr:col>
      <xdr:colOff>25400</xdr:colOff>
      <xdr:row>702</xdr:row>
      <xdr:rowOff>165100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4681C12E-841C-C06B-D30C-B1320ACD6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099" y="113995200"/>
          <a:ext cx="7188201" cy="10985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705</xdr:row>
      <xdr:rowOff>0</xdr:rowOff>
    </xdr:from>
    <xdr:to>
      <xdr:col>12</xdr:col>
      <xdr:colOff>0</xdr:colOff>
      <xdr:row>766</xdr:row>
      <xdr:rowOff>152400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2BF87BF1-59B1-1C28-C01B-9A9067A3F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25349000"/>
          <a:ext cx="7150100" cy="10998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769</xdr:row>
      <xdr:rowOff>12700</xdr:rowOff>
    </xdr:from>
    <xdr:to>
      <xdr:col>11</xdr:col>
      <xdr:colOff>304800</xdr:colOff>
      <xdr:row>831</xdr:row>
      <xdr:rowOff>12700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5B0D1D2F-8EF4-E1B1-ECD1-96DF34331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400" y="136740900"/>
          <a:ext cx="7162800" cy="11023600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</xdr:colOff>
      <xdr:row>833</xdr:row>
      <xdr:rowOff>12700</xdr:rowOff>
    </xdr:from>
    <xdr:to>
      <xdr:col>11</xdr:col>
      <xdr:colOff>292100</xdr:colOff>
      <xdr:row>894</xdr:row>
      <xdr:rowOff>139700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268A12B0-AB18-5F25-DBDA-16FD3E58E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9" y="148120100"/>
          <a:ext cx="7112001" cy="109728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897</xdr:row>
      <xdr:rowOff>38100</xdr:rowOff>
    </xdr:from>
    <xdr:to>
      <xdr:col>12</xdr:col>
      <xdr:colOff>25400</xdr:colOff>
      <xdr:row>958</xdr:row>
      <xdr:rowOff>152400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537F7F74-3AFA-9166-87C4-961736CAB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" y="159524700"/>
          <a:ext cx="7188200" cy="109601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961</xdr:row>
      <xdr:rowOff>12700</xdr:rowOff>
    </xdr:from>
    <xdr:to>
      <xdr:col>12</xdr:col>
      <xdr:colOff>0</xdr:colOff>
      <xdr:row>1022</xdr:row>
      <xdr:rowOff>165100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7DBE5C1A-508C-34D9-C801-EF492F1C8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400" y="170878500"/>
          <a:ext cx="7175500" cy="10998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1025</xdr:row>
      <xdr:rowOff>12700</xdr:rowOff>
    </xdr:from>
    <xdr:to>
      <xdr:col>12</xdr:col>
      <xdr:colOff>12700</xdr:colOff>
      <xdr:row>1087</xdr:row>
      <xdr:rowOff>12700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DE8D3466-05F0-E200-DC44-345D44C85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400" y="182257700"/>
          <a:ext cx="7188200" cy="110236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1089</xdr:row>
      <xdr:rowOff>25400</xdr:rowOff>
    </xdr:from>
    <xdr:to>
      <xdr:col>11</xdr:col>
      <xdr:colOff>304800</xdr:colOff>
      <xdr:row>1151</xdr:row>
      <xdr:rowOff>0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0DF85BB9-7D20-5DBE-F343-2FB512FF5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" y="193649600"/>
          <a:ext cx="7150100" cy="10998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shop-ajssa.com/" TargetMode="External"/><Relationship Id="rId1" Type="http://schemas.openxmlformats.org/officeDocument/2006/relationships/hyperlink" Target="mailto:okikeikyo@okikei.com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8A982-CF1B-4E93-9831-2A9C0FCCF46B}">
  <sheetPr>
    <tabColor rgb="FFFFFF00"/>
    <pageSetUpPr fitToPage="1"/>
  </sheetPr>
  <dimension ref="A1:L36"/>
  <sheetViews>
    <sheetView tabSelected="1" workbookViewId="0"/>
  </sheetViews>
  <sheetFormatPr defaultRowHeight="13.5" x14ac:dyDescent="0.15"/>
  <cols>
    <col min="1" max="1" width="4.75" style="30" customWidth="1"/>
  </cols>
  <sheetData>
    <row r="1" spans="1:12" x14ac:dyDescent="0.15">
      <c r="A1" s="220" t="s">
        <v>257</v>
      </c>
    </row>
    <row r="2" spans="1:12" ht="18.75" x14ac:dyDescent="0.2">
      <c r="A2" s="43" t="s">
        <v>198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</row>
    <row r="3" spans="1:12" ht="18.75" x14ac:dyDescent="0.2">
      <c r="A3" s="43" t="s">
        <v>256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</row>
    <row r="4" spans="1:12" x14ac:dyDescent="0.15">
      <c r="A4" s="33"/>
    </row>
    <row r="5" spans="1:12" x14ac:dyDescent="0.15">
      <c r="A5" s="33" t="s">
        <v>158</v>
      </c>
    </row>
    <row r="7" spans="1:12" x14ac:dyDescent="0.15">
      <c r="A7" s="30">
        <v>1</v>
      </c>
      <c r="B7" t="s">
        <v>197</v>
      </c>
    </row>
    <row r="8" spans="1:12" x14ac:dyDescent="0.15">
      <c r="B8" t="s">
        <v>159</v>
      </c>
    </row>
    <row r="10" spans="1:12" x14ac:dyDescent="0.15">
      <c r="B10" t="s">
        <v>244</v>
      </c>
    </row>
    <row r="11" spans="1:12" x14ac:dyDescent="0.15">
      <c r="B11" t="s">
        <v>245</v>
      </c>
    </row>
    <row r="13" spans="1:12" x14ac:dyDescent="0.15">
      <c r="B13" t="s">
        <v>199</v>
      </c>
    </row>
    <row r="14" spans="1:12" x14ac:dyDescent="0.15">
      <c r="B14" s="42" t="s">
        <v>196</v>
      </c>
    </row>
    <row r="16" spans="1:12" x14ac:dyDescent="0.15">
      <c r="B16" t="s">
        <v>200</v>
      </c>
    </row>
    <row r="17" spans="1:8" x14ac:dyDescent="0.15">
      <c r="B17" t="s">
        <v>249</v>
      </c>
    </row>
    <row r="18" spans="1:8" x14ac:dyDescent="0.15">
      <c r="B18" t="s">
        <v>248</v>
      </c>
    </row>
    <row r="20" spans="1:8" x14ac:dyDescent="0.15">
      <c r="A20" s="30">
        <v>2</v>
      </c>
      <c r="B20" t="s">
        <v>163</v>
      </c>
    </row>
    <row r="21" spans="1:8" x14ac:dyDescent="0.15">
      <c r="B21" t="s">
        <v>160</v>
      </c>
    </row>
    <row r="23" spans="1:8" x14ac:dyDescent="0.15">
      <c r="A23" s="30">
        <v>3</v>
      </c>
      <c r="B23" t="s">
        <v>161</v>
      </c>
    </row>
    <row r="24" spans="1:8" x14ac:dyDescent="0.15">
      <c r="B24" t="s">
        <v>162</v>
      </c>
    </row>
    <row r="26" spans="1:8" x14ac:dyDescent="0.15">
      <c r="A26" s="30">
        <v>4</v>
      </c>
      <c r="B26" t="s">
        <v>247</v>
      </c>
    </row>
    <row r="27" spans="1:8" x14ac:dyDescent="0.15">
      <c r="B27" t="s">
        <v>246</v>
      </c>
    </row>
    <row r="30" spans="1:8" ht="21" x14ac:dyDescent="0.2">
      <c r="A30" s="35" t="s">
        <v>165</v>
      </c>
      <c r="B30" s="34" t="s">
        <v>164</v>
      </c>
    </row>
    <row r="32" spans="1:8" ht="18" x14ac:dyDescent="0.2">
      <c r="B32" s="36" t="s">
        <v>166</v>
      </c>
      <c r="C32" s="196" t="s">
        <v>168</v>
      </c>
      <c r="D32" s="196"/>
      <c r="E32" s="37"/>
      <c r="F32" s="36" t="s">
        <v>167</v>
      </c>
      <c r="G32" s="195" t="s">
        <v>169</v>
      </c>
      <c r="H32" s="195"/>
    </row>
    <row r="33" spans="2:4" ht="18" x14ac:dyDescent="0.2">
      <c r="B33" s="36"/>
    </row>
    <row r="35" spans="2:4" ht="14.25" thickBot="1" x14ac:dyDescent="0.2"/>
    <row r="36" spans="2:4" ht="27" customHeight="1" thickBot="1" x14ac:dyDescent="0.2">
      <c r="B36" s="39" t="s">
        <v>175</v>
      </c>
      <c r="C36" s="40"/>
      <c r="D36" s="41"/>
    </row>
  </sheetData>
  <sheetProtection algorithmName="SHA-512" hashValue="M/zMto2MdyupQSCsF1tnqAfkhldn0imNbM60vP1WbxgclxSmq/eVkS3hhkCiP8Bukki9qfjIcUhsOmpS5nkPVg==" saltValue="oq2Io7W6XjUSqGpMi5FGvg==" spinCount="100000" sheet="1" objects="1" scenarios="1"/>
  <protectedRanges>
    <protectedRange sqref="C32:D32" name="メアド"/>
  </protectedRanges>
  <mergeCells count="2">
    <mergeCell ref="G32:H32"/>
    <mergeCell ref="C32:D32"/>
  </mergeCells>
  <phoneticPr fontId="2"/>
  <hyperlinks>
    <hyperlink ref="C32" r:id="rId1" xr:uid="{B4FED60F-C962-4EEB-8378-9AC11FB0331E}"/>
    <hyperlink ref="B14" r:id="rId2" display="https://shop-ajssa.com/" xr:uid="{2526C84F-DAAD-4535-B046-078F4CE9F820}"/>
  </hyperlinks>
  <pageMargins left="0.7" right="0.7" top="0.75" bottom="0.75" header="0.3" footer="0.3"/>
  <pageSetup paperSize="9" orientation="landscape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64382-4A21-4641-A34E-BDB419DA9057}">
  <sheetPr>
    <tabColor rgb="FF00B050"/>
  </sheetPr>
  <dimension ref="A1"/>
  <sheetViews>
    <sheetView showGridLines="0" zoomScale="75" zoomScaleNormal="75" workbookViewId="0">
      <selection activeCell="M1095" sqref="M1095"/>
    </sheetView>
  </sheetViews>
  <sheetFormatPr defaultRowHeight="13.5" x14ac:dyDescent="0.15"/>
  <cols>
    <col min="1" max="1" width="3.625" customWidth="1"/>
    <col min="2" max="11" width="9" customWidth="1"/>
    <col min="12" max="12" width="4.125" customWidth="1"/>
    <col min="13" max="13" width="3.625" customWidth="1"/>
    <col min="20" max="20" width="9.625" customWidth="1"/>
  </cols>
  <sheetData/>
  <phoneticPr fontId="2"/>
  <pageMargins left="0.23622047244094491" right="0.23622047244094491" top="0.35433070866141736" bottom="0.35433070866141736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</sheetPr>
  <dimension ref="A1:Z173"/>
  <sheetViews>
    <sheetView zoomScale="80" zoomScaleNormal="80" workbookViewId="0">
      <selection activeCell="I18" sqref="I18"/>
    </sheetView>
  </sheetViews>
  <sheetFormatPr defaultRowHeight="13.5" x14ac:dyDescent="0.15"/>
  <cols>
    <col min="1" max="1" width="2.625" customWidth="1"/>
    <col min="2" max="2" width="6.25" customWidth="1"/>
    <col min="3" max="3" width="40.625" customWidth="1"/>
    <col min="4" max="5" width="11.25" customWidth="1"/>
    <col min="6" max="6" width="12.5" customWidth="1"/>
    <col min="7" max="7" width="9.5" bestFit="1" customWidth="1"/>
  </cols>
  <sheetData>
    <row r="1" spans="1:7" ht="17.25" customHeight="1" x14ac:dyDescent="0.15">
      <c r="D1" s="1"/>
      <c r="E1" s="1"/>
      <c r="F1" s="30"/>
    </row>
    <row r="2" spans="1:7" ht="17.25" customHeight="1" thickBot="1" x14ac:dyDescent="0.25">
      <c r="C2" s="197" t="s">
        <v>201</v>
      </c>
      <c r="D2" s="197"/>
      <c r="E2" s="197"/>
      <c r="G2" s="30"/>
    </row>
    <row r="3" spans="1:7" s="2" customFormat="1" ht="17.25" customHeight="1" thickBot="1" x14ac:dyDescent="0.2">
      <c r="A3" s="49"/>
      <c r="B3" s="51" t="s">
        <v>5</v>
      </c>
      <c r="C3" s="49" t="s">
        <v>102</v>
      </c>
      <c r="D3" s="73" t="s">
        <v>1</v>
      </c>
      <c r="E3" s="51" t="s">
        <v>11</v>
      </c>
      <c r="F3" s="89" t="s">
        <v>3</v>
      </c>
      <c r="G3" s="51" t="s">
        <v>49</v>
      </c>
    </row>
    <row r="4" spans="1:7" ht="17.25" customHeight="1" x14ac:dyDescent="0.2">
      <c r="A4" s="47"/>
      <c r="B4" s="55">
        <v>120</v>
      </c>
      <c r="C4" s="45" t="s">
        <v>178</v>
      </c>
      <c r="D4" s="77">
        <v>1980</v>
      </c>
      <c r="E4" s="91">
        <v>2200</v>
      </c>
      <c r="F4" s="80" t="s">
        <v>202</v>
      </c>
      <c r="G4" s="60">
        <v>45502</v>
      </c>
    </row>
    <row r="5" spans="1:7" ht="17.25" customHeight="1" x14ac:dyDescent="0.2">
      <c r="A5" s="47"/>
      <c r="B5" s="55">
        <v>121</v>
      </c>
      <c r="C5" s="45" t="s">
        <v>203</v>
      </c>
      <c r="D5" s="77">
        <v>1584</v>
      </c>
      <c r="E5" s="91">
        <v>1760</v>
      </c>
      <c r="F5" s="80" t="s">
        <v>202</v>
      </c>
      <c r="G5" s="60">
        <v>45731</v>
      </c>
    </row>
    <row r="6" spans="1:7" ht="17.25" customHeight="1" x14ac:dyDescent="0.2">
      <c r="A6" s="47"/>
      <c r="B6" s="55">
        <v>122</v>
      </c>
      <c r="C6" s="45" t="s">
        <v>192</v>
      </c>
      <c r="D6" s="77">
        <v>1584</v>
      </c>
      <c r="E6" s="91">
        <v>1760</v>
      </c>
      <c r="F6" s="80" t="s">
        <v>202</v>
      </c>
      <c r="G6" s="60">
        <v>45645</v>
      </c>
    </row>
    <row r="7" spans="1:7" ht="17.25" customHeight="1" x14ac:dyDescent="0.2">
      <c r="A7" s="47"/>
      <c r="B7" s="55">
        <v>123</v>
      </c>
      <c r="C7" s="45" t="s">
        <v>204</v>
      </c>
      <c r="D7" s="77">
        <v>1584</v>
      </c>
      <c r="E7" s="91">
        <v>1760</v>
      </c>
      <c r="F7" s="80" t="s">
        <v>202</v>
      </c>
      <c r="G7" s="60">
        <v>45731</v>
      </c>
    </row>
    <row r="8" spans="1:7" ht="17.25" customHeight="1" x14ac:dyDescent="0.2">
      <c r="A8" s="47"/>
      <c r="B8" s="54">
        <v>124</v>
      </c>
      <c r="C8" s="45" t="s">
        <v>205</v>
      </c>
      <c r="D8" s="77">
        <v>1584</v>
      </c>
      <c r="E8" s="91">
        <v>1760</v>
      </c>
      <c r="F8" s="80" t="s">
        <v>202</v>
      </c>
      <c r="G8" s="60">
        <v>45533</v>
      </c>
    </row>
    <row r="9" spans="1:7" ht="17.25" customHeight="1" x14ac:dyDescent="0.2">
      <c r="A9" s="47"/>
      <c r="B9" s="47">
        <v>102</v>
      </c>
      <c r="C9" s="46" t="s">
        <v>206</v>
      </c>
      <c r="D9" s="77">
        <v>1782</v>
      </c>
      <c r="E9" s="91">
        <v>1980</v>
      </c>
      <c r="F9" s="80" t="s">
        <v>202</v>
      </c>
      <c r="G9" s="60">
        <v>45393</v>
      </c>
    </row>
    <row r="10" spans="1:7" ht="17.25" customHeight="1" x14ac:dyDescent="0.2">
      <c r="A10" s="47"/>
      <c r="B10" s="47">
        <v>103</v>
      </c>
      <c r="C10" s="94" t="s">
        <v>186</v>
      </c>
      <c r="D10" s="77">
        <v>2079</v>
      </c>
      <c r="E10" s="91">
        <v>2310</v>
      </c>
      <c r="F10" s="80" t="s">
        <v>202</v>
      </c>
      <c r="G10" s="106">
        <v>45555</v>
      </c>
    </row>
    <row r="11" spans="1:7" ht="17.25" customHeight="1" x14ac:dyDescent="0.2">
      <c r="A11" s="47"/>
      <c r="B11" s="47">
        <v>104</v>
      </c>
      <c r="C11" s="45" t="s">
        <v>207</v>
      </c>
      <c r="D11" s="77">
        <v>2286</v>
      </c>
      <c r="E11" s="52">
        <v>2540</v>
      </c>
      <c r="F11" s="80" t="s">
        <v>202</v>
      </c>
      <c r="G11" s="70">
        <v>45565</v>
      </c>
    </row>
    <row r="12" spans="1:7" ht="17.25" customHeight="1" x14ac:dyDescent="0.2">
      <c r="A12" s="47"/>
      <c r="B12" s="58">
        <v>108</v>
      </c>
      <c r="C12" s="94" t="s">
        <v>50</v>
      </c>
      <c r="D12" s="77">
        <v>5185</v>
      </c>
      <c r="E12" s="91">
        <v>5762</v>
      </c>
      <c r="F12" s="194" t="s">
        <v>250</v>
      </c>
      <c r="G12" s="70">
        <v>39716</v>
      </c>
    </row>
    <row r="13" spans="1:7" ht="17.25" customHeight="1" x14ac:dyDescent="0.2">
      <c r="A13" s="47"/>
      <c r="B13" s="57">
        <v>112</v>
      </c>
      <c r="C13" s="107" t="s">
        <v>208</v>
      </c>
      <c r="D13" s="50">
        <v>1089</v>
      </c>
      <c r="E13" s="52">
        <v>1210</v>
      </c>
      <c r="F13" s="80" t="s">
        <v>202</v>
      </c>
      <c r="G13" s="70">
        <v>42461</v>
      </c>
    </row>
    <row r="14" spans="1:7" ht="17.25" customHeight="1" x14ac:dyDescent="0.2">
      <c r="A14" s="47"/>
      <c r="B14" s="57">
        <v>114</v>
      </c>
      <c r="C14" s="99" t="s">
        <v>60</v>
      </c>
      <c r="D14" s="50">
        <v>1035</v>
      </c>
      <c r="E14" s="52">
        <v>1150</v>
      </c>
      <c r="F14" s="80" t="s">
        <v>202</v>
      </c>
      <c r="G14" s="61">
        <v>38113</v>
      </c>
    </row>
    <row r="15" spans="1:7" ht="17.25" customHeight="1" x14ac:dyDescent="0.2">
      <c r="A15" s="47"/>
      <c r="B15" s="47">
        <v>116</v>
      </c>
      <c r="C15" s="46" t="s">
        <v>87</v>
      </c>
      <c r="D15" s="50">
        <v>1341</v>
      </c>
      <c r="E15" s="52">
        <v>1490</v>
      </c>
      <c r="F15" s="80" t="s">
        <v>202</v>
      </c>
      <c r="G15" s="61">
        <v>41720</v>
      </c>
    </row>
    <row r="16" spans="1:7" ht="17.25" customHeight="1" x14ac:dyDescent="0.2">
      <c r="A16" s="47"/>
      <c r="B16" s="47">
        <v>118</v>
      </c>
      <c r="C16" s="179" t="s">
        <v>251</v>
      </c>
      <c r="D16" s="50">
        <v>1953</v>
      </c>
      <c r="E16" s="52">
        <v>2170</v>
      </c>
      <c r="F16" s="80" t="s">
        <v>202</v>
      </c>
      <c r="G16" s="180">
        <v>45800</v>
      </c>
    </row>
    <row r="17" spans="1:7" ht="17.25" customHeight="1" x14ac:dyDescent="0.2">
      <c r="A17" s="83"/>
      <c r="B17" s="84" t="s">
        <v>59</v>
      </c>
      <c r="C17" s="46" t="s">
        <v>209</v>
      </c>
      <c r="D17" s="50">
        <v>7398</v>
      </c>
      <c r="E17" s="52">
        <v>8220</v>
      </c>
      <c r="F17" s="80" t="s">
        <v>202</v>
      </c>
      <c r="G17" s="61">
        <v>44860</v>
      </c>
    </row>
    <row r="18" spans="1:7" ht="17.25" customHeight="1" x14ac:dyDescent="0.2">
      <c r="A18" s="47"/>
      <c r="B18" s="69" t="s">
        <v>63</v>
      </c>
      <c r="C18" s="46" t="s">
        <v>146</v>
      </c>
      <c r="D18" s="50">
        <v>3483</v>
      </c>
      <c r="E18" s="52">
        <v>3870</v>
      </c>
      <c r="F18" s="80" t="s">
        <v>202</v>
      </c>
      <c r="G18" s="61">
        <v>44860</v>
      </c>
    </row>
    <row r="19" spans="1:7" ht="17.25" customHeight="1" thickBot="1" x14ac:dyDescent="0.25">
      <c r="A19" s="47"/>
      <c r="B19" s="54">
        <v>131</v>
      </c>
      <c r="C19" s="100" t="s">
        <v>51</v>
      </c>
      <c r="D19" s="79">
        <v>1305</v>
      </c>
      <c r="E19" s="75">
        <v>1450</v>
      </c>
      <c r="F19" s="105" t="s">
        <v>202</v>
      </c>
      <c r="G19" s="68">
        <v>39689</v>
      </c>
    </row>
    <row r="20" spans="1:7" ht="17.25" customHeight="1" x14ac:dyDescent="0.2">
      <c r="A20" s="47"/>
      <c r="B20" s="55">
        <v>230</v>
      </c>
      <c r="C20" s="108" t="s">
        <v>193</v>
      </c>
      <c r="D20" s="78">
        <v>2061</v>
      </c>
      <c r="E20" s="74">
        <v>2290</v>
      </c>
      <c r="F20" s="80" t="s">
        <v>202</v>
      </c>
      <c r="G20" s="60">
        <v>45702</v>
      </c>
    </row>
    <row r="21" spans="1:7" ht="17.25" customHeight="1" x14ac:dyDescent="0.2">
      <c r="A21" s="56"/>
      <c r="B21" s="55">
        <v>231</v>
      </c>
      <c r="C21" s="109" t="s">
        <v>210</v>
      </c>
      <c r="D21" s="50">
        <v>1845</v>
      </c>
      <c r="E21" s="52">
        <v>2050</v>
      </c>
      <c r="F21" s="80" t="s">
        <v>202</v>
      </c>
      <c r="G21" s="60">
        <v>45714</v>
      </c>
    </row>
    <row r="22" spans="1:7" ht="17.25" customHeight="1" x14ac:dyDescent="0.2">
      <c r="A22" s="56"/>
      <c r="B22" s="55">
        <v>232</v>
      </c>
      <c r="C22" s="109" t="s">
        <v>211</v>
      </c>
      <c r="D22" s="50">
        <v>1845</v>
      </c>
      <c r="E22" s="52">
        <v>2050</v>
      </c>
      <c r="F22" s="80" t="s">
        <v>202</v>
      </c>
      <c r="G22" s="60">
        <v>45449</v>
      </c>
    </row>
    <row r="23" spans="1:7" ht="17.25" customHeight="1" x14ac:dyDescent="0.2">
      <c r="A23" s="56"/>
      <c r="B23" s="55">
        <v>233</v>
      </c>
      <c r="C23" s="109" t="s">
        <v>145</v>
      </c>
      <c r="D23" s="50">
        <v>1845</v>
      </c>
      <c r="E23" s="52">
        <v>2050</v>
      </c>
      <c r="F23" s="80" t="s">
        <v>202</v>
      </c>
      <c r="G23" s="181">
        <v>44860</v>
      </c>
    </row>
    <row r="24" spans="1:7" ht="17.25" customHeight="1" x14ac:dyDescent="0.2">
      <c r="A24" s="56"/>
      <c r="B24" s="55">
        <v>234</v>
      </c>
      <c r="C24" s="184" t="s">
        <v>252</v>
      </c>
      <c r="D24" s="50">
        <v>1845</v>
      </c>
      <c r="E24" s="52">
        <v>2050</v>
      </c>
      <c r="F24" s="80" t="s">
        <v>202</v>
      </c>
      <c r="G24" s="182">
        <v>45731</v>
      </c>
    </row>
    <row r="25" spans="1:7" ht="17.25" customHeight="1" x14ac:dyDescent="0.2">
      <c r="A25" s="47"/>
      <c r="B25" s="55">
        <v>235</v>
      </c>
      <c r="C25" s="185" t="s">
        <v>52</v>
      </c>
      <c r="D25" s="50">
        <v>2178</v>
      </c>
      <c r="E25" s="52">
        <v>2420</v>
      </c>
      <c r="F25" s="80" t="s">
        <v>202</v>
      </c>
      <c r="G25" s="182">
        <v>40274</v>
      </c>
    </row>
    <row r="26" spans="1:7" ht="17.25" customHeight="1" x14ac:dyDescent="0.2">
      <c r="A26" s="56"/>
      <c r="B26" s="54">
        <v>236</v>
      </c>
      <c r="C26" s="185" t="s">
        <v>53</v>
      </c>
      <c r="D26" s="50">
        <v>2178</v>
      </c>
      <c r="E26" s="52">
        <v>2420</v>
      </c>
      <c r="F26" s="80" t="s">
        <v>202</v>
      </c>
      <c r="G26" s="183">
        <v>40274</v>
      </c>
    </row>
    <row r="27" spans="1:7" ht="17.25" customHeight="1" x14ac:dyDescent="0.2">
      <c r="A27" s="47"/>
      <c r="B27" s="47">
        <v>237</v>
      </c>
      <c r="C27" s="185" t="s">
        <v>61</v>
      </c>
      <c r="D27" s="50">
        <v>2610</v>
      </c>
      <c r="E27" s="52">
        <v>2900</v>
      </c>
      <c r="F27" s="80" t="s">
        <v>202</v>
      </c>
      <c r="G27" s="183">
        <v>40890</v>
      </c>
    </row>
    <row r="28" spans="1:7" ht="17.25" customHeight="1" x14ac:dyDescent="0.2">
      <c r="A28" s="47"/>
      <c r="B28" s="57">
        <v>240</v>
      </c>
      <c r="C28" s="186" t="s">
        <v>68</v>
      </c>
      <c r="D28" s="50">
        <v>3267</v>
      </c>
      <c r="E28" s="52">
        <v>3630</v>
      </c>
      <c r="F28" s="80" t="s">
        <v>202</v>
      </c>
      <c r="G28" s="183">
        <v>41303</v>
      </c>
    </row>
    <row r="29" spans="1:7" ht="17.25" customHeight="1" x14ac:dyDescent="0.2">
      <c r="A29" s="47"/>
      <c r="B29" s="57">
        <v>241</v>
      </c>
      <c r="C29" s="186" t="s">
        <v>69</v>
      </c>
      <c r="D29" s="50">
        <v>5445</v>
      </c>
      <c r="E29" s="52">
        <v>6050</v>
      </c>
      <c r="F29" s="80" t="s">
        <v>202</v>
      </c>
      <c r="G29" s="183">
        <v>41303</v>
      </c>
    </row>
    <row r="30" spans="1:7" ht="17.25" customHeight="1" x14ac:dyDescent="0.2">
      <c r="A30" s="47"/>
      <c r="B30" s="47">
        <v>242</v>
      </c>
      <c r="C30" s="187" t="s">
        <v>70</v>
      </c>
      <c r="D30" s="50">
        <v>8712</v>
      </c>
      <c r="E30" s="52">
        <v>9680</v>
      </c>
      <c r="F30" s="80" t="s">
        <v>202</v>
      </c>
      <c r="G30" s="183">
        <v>41303</v>
      </c>
    </row>
    <row r="31" spans="1:7" ht="17.25" customHeight="1" x14ac:dyDescent="0.2">
      <c r="A31" s="47"/>
      <c r="B31" s="57">
        <v>238</v>
      </c>
      <c r="C31" s="188" t="s">
        <v>253</v>
      </c>
      <c r="D31" s="50">
        <v>1881</v>
      </c>
      <c r="E31" s="52">
        <v>2090</v>
      </c>
      <c r="F31" s="80" t="s">
        <v>202</v>
      </c>
      <c r="G31" s="181">
        <v>45765</v>
      </c>
    </row>
    <row r="32" spans="1:7" ht="17.25" customHeight="1" x14ac:dyDescent="0.2">
      <c r="A32" s="47"/>
      <c r="B32" s="57">
        <v>239</v>
      </c>
      <c r="C32" s="107" t="s">
        <v>179</v>
      </c>
      <c r="D32" s="50">
        <v>1953</v>
      </c>
      <c r="E32" s="52">
        <v>2170</v>
      </c>
      <c r="F32" s="80" t="s">
        <v>202</v>
      </c>
      <c r="G32" s="181">
        <v>45553</v>
      </c>
    </row>
    <row r="33" spans="1:8" ht="17.25" customHeight="1" x14ac:dyDescent="0.2">
      <c r="A33" s="47"/>
      <c r="B33" s="57">
        <v>249</v>
      </c>
      <c r="C33" s="111" t="s">
        <v>104</v>
      </c>
      <c r="D33" s="50">
        <v>2376</v>
      </c>
      <c r="E33" s="52">
        <v>2640</v>
      </c>
      <c r="F33" s="80" t="s">
        <v>202</v>
      </c>
      <c r="G33" s="182">
        <v>43131</v>
      </c>
    </row>
    <row r="34" spans="1:8" ht="17.25" customHeight="1" x14ac:dyDescent="0.2">
      <c r="A34" s="47"/>
      <c r="B34" s="57">
        <v>250</v>
      </c>
      <c r="C34" s="111" t="s">
        <v>127</v>
      </c>
      <c r="D34" s="50">
        <v>2484</v>
      </c>
      <c r="E34" s="52">
        <v>2760</v>
      </c>
      <c r="F34" s="80" t="s">
        <v>202</v>
      </c>
      <c r="G34" s="60" t="s">
        <v>126</v>
      </c>
    </row>
    <row r="35" spans="1:8" ht="17.25" customHeight="1" x14ac:dyDescent="0.2">
      <c r="A35" s="47"/>
      <c r="B35" s="57">
        <v>251</v>
      </c>
      <c r="C35" s="107" t="s">
        <v>212</v>
      </c>
      <c r="D35" s="50">
        <v>3042</v>
      </c>
      <c r="E35" s="52">
        <v>3380</v>
      </c>
      <c r="F35" s="80" t="s">
        <v>202</v>
      </c>
      <c r="G35" s="61">
        <v>45127</v>
      </c>
    </row>
    <row r="36" spans="1:8" ht="17.25" customHeight="1" thickBot="1" x14ac:dyDescent="0.25">
      <c r="A36" s="47"/>
      <c r="B36" s="47">
        <v>252</v>
      </c>
      <c r="C36" s="112" t="s">
        <v>213</v>
      </c>
      <c r="D36" s="79">
        <v>3042</v>
      </c>
      <c r="E36" s="75">
        <v>3380</v>
      </c>
      <c r="F36" s="105" t="s">
        <v>202</v>
      </c>
      <c r="G36" s="68">
        <v>45399</v>
      </c>
    </row>
    <row r="37" spans="1:8" ht="17.25" customHeight="1" x14ac:dyDescent="0.2">
      <c r="A37" s="47"/>
      <c r="B37" s="47">
        <v>253</v>
      </c>
      <c r="C37" s="189" t="s">
        <v>254</v>
      </c>
      <c r="D37" s="190">
        <v>2178</v>
      </c>
      <c r="E37" s="191">
        <v>2420</v>
      </c>
      <c r="F37" s="192" t="s">
        <v>202</v>
      </c>
      <c r="G37" s="181">
        <v>45759</v>
      </c>
      <c r="H37" s="193"/>
    </row>
    <row r="38" spans="1:8" ht="17.25" customHeight="1" x14ac:dyDescent="0.2">
      <c r="A38" s="47" t="s">
        <v>0</v>
      </c>
      <c r="B38" s="47">
        <v>254</v>
      </c>
      <c r="C38" s="107" t="s">
        <v>187</v>
      </c>
      <c r="D38" s="50">
        <v>2178</v>
      </c>
      <c r="E38" s="74">
        <v>2420</v>
      </c>
      <c r="F38" s="80" t="s">
        <v>202</v>
      </c>
      <c r="G38" s="67">
        <v>45582</v>
      </c>
    </row>
    <row r="39" spans="1:8" ht="17.25" customHeight="1" x14ac:dyDescent="0.2">
      <c r="A39" s="47"/>
      <c r="B39" s="47">
        <v>255</v>
      </c>
      <c r="C39" s="107" t="s">
        <v>180</v>
      </c>
      <c r="D39" s="50">
        <v>2178</v>
      </c>
      <c r="E39" s="74">
        <v>2420</v>
      </c>
      <c r="F39" s="80" t="s">
        <v>202</v>
      </c>
      <c r="G39" s="60">
        <v>45509</v>
      </c>
    </row>
    <row r="40" spans="1:8" ht="17.25" customHeight="1" x14ac:dyDescent="0.2">
      <c r="A40" s="47"/>
      <c r="B40" s="47">
        <v>256</v>
      </c>
      <c r="C40" s="99" t="s">
        <v>54</v>
      </c>
      <c r="D40" s="50">
        <v>2178</v>
      </c>
      <c r="E40" s="74">
        <v>2420</v>
      </c>
      <c r="F40" s="80" t="s">
        <v>202</v>
      </c>
      <c r="G40" s="61">
        <v>38905</v>
      </c>
    </row>
    <row r="41" spans="1:8" ht="17.25" customHeight="1" x14ac:dyDescent="0.2">
      <c r="A41" s="47"/>
      <c r="B41" s="47">
        <v>257</v>
      </c>
      <c r="C41" s="99" t="s">
        <v>128</v>
      </c>
      <c r="D41" s="50">
        <v>2178</v>
      </c>
      <c r="E41" s="74">
        <v>2420</v>
      </c>
      <c r="F41" s="80" t="s">
        <v>202</v>
      </c>
      <c r="G41" s="60">
        <v>43922</v>
      </c>
    </row>
    <row r="42" spans="1:8" ht="17.25" customHeight="1" x14ac:dyDescent="0.2">
      <c r="A42" s="47"/>
      <c r="B42" s="47">
        <v>258</v>
      </c>
      <c r="C42" s="64" t="s">
        <v>55</v>
      </c>
      <c r="D42" s="50">
        <v>2070</v>
      </c>
      <c r="E42" s="52">
        <v>2300</v>
      </c>
      <c r="F42" s="88" t="s">
        <v>202</v>
      </c>
      <c r="G42" s="61">
        <v>36922</v>
      </c>
    </row>
    <row r="43" spans="1:8" ht="17.25" customHeight="1" x14ac:dyDescent="0.2">
      <c r="A43" s="47"/>
      <c r="B43" s="47">
        <v>259</v>
      </c>
      <c r="C43" s="46" t="s">
        <v>98</v>
      </c>
      <c r="D43" s="78">
        <v>2178</v>
      </c>
      <c r="E43" s="74">
        <v>2420</v>
      </c>
      <c r="F43" s="80" t="s">
        <v>202</v>
      </c>
      <c r="G43" s="60">
        <v>42475</v>
      </c>
    </row>
    <row r="44" spans="1:8" ht="17.25" customHeight="1" x14ac:dyDescent="0.2">
      <c r="A44" s="47"/>
      <c r="B44" s="47">
        <v>260</v>
      </c>
      <c r="C44" s="46" t="s">
        <v>184</v>
      </c>
      <c r="D44" s="50">
        <v>2070</v>
      </c>
      <c r="E44" s="52">
        <v>2300</v>
      </c>
      <c r="F44" s="80" t="s">
        <v>202</v>
      </c>
      <c r="G44" s="61">
        <v>45455</v>
      </c>
    </row>
    <row r="45" spans="1:8" ht="17.25" customHeight="1" x14ac:dyDescent="0.2">
      <c r="A45" s="47"/>
      <c r="B45" s="54">
        <v>261</v>
      </c>
      <c r="C45" s="110" t="s">
        <v>214</v>
      </c>
      <c r="D45" s="50">
        <v>2394</v>
      </c>
      <c r="E45" s="52">
        <v>2660</v>
      </c>
      <c r="F45" s="80" t="s">
        <v>202</v>
      </c>
      <c r="G45" s="70">
        <v>44666</v>
      </c>
    </row>
    <row r="46" spans="1:8" ht="17.25" customHeight="1" x14ac:dyDescent="0.2">
      <c r="A46" s="47"/>
      <c r="B46" s="47">
        <v>262</v>
      </c>
      <c r="C46" s="45" t="s">
        <v>215</v>
      </c>
      <c r="D46" s="50">
        <v>864</v>
      </c>
      <c r="E46" s="52">
        <v>960</v>
      </c>
      <c r="F46" s="80" t="s">
        <v>202</v>
      </c>
      <c r="G46" s="61">
        <v>42236</v>
      </c>
    </row>
    <row r="47" spans="1:8" ht="17.25" customHeight="1" x14ac:dyDescent="0.2">
      <c r="A47" s="47"/>
      <c r="B47" s="54">
        <v>263</v>
      </c>
      <c r="C47" s="110" t="s">
        <v>124</v>
      </c>
      <c r="D47" s="50">
        <v>3042</v>
      </c>
      <c r="E47" s="52">
        <v>3380</v>
      </c>
      <c r="F47" s="80" t="s">
        <v>202</v>
      </c>
      <c r="G47" s="61">
        <v>43529</v>
      </c>
    </row>
    <row r="48" spans="1:8" ht="17.25" customHeight="1" x14ac:dyDescent="0.2">
      <c r="A48" s="47"/>
      <c r="B48" s="54">
        <v>264</v>
      </c>
      <c r="C48" s="107" t="s">
        <v>125</v>
      </c>
      <c r="D48" s="50">
        <v>3042</v>
      </c>
      <c r="E48" s="52">
        <v>3380</v>
      </c>
      <c r="F48" s="80" t="s">
        <v>202</v>
      </c>
      <c r="G48" s="67">
        <v>43131</v>
      </c>
    </row>
    <row r="49" spans="1:7" ht="17.25" customHeight="1" x14ac:dyDescent="0.2">
      <c r="A49" s="47"/>
      <c r="B49" s="57">
        <v>265</v>
      </c>
      <c r="C49" s="110" t="s">
        <v>188</v>
      </c>
      <c r="D49" s="50">
        <v>1881</v>
      </c>
      <c r="E49" s="52">
        <v>2090</v>
      </c>
      <c r="F49" s="80" t="s">
        <v>202</v>
      </c>
      <c r="G49" s="60">
        <v>45622</v>
      </c>
    </row>
    <row r="50" spans="1:7" ht="17.25" customHeight="1" thickBot="1" x14ac:dyDescent="0.25">
      <c r="A50" s="48"/>
      <c r="B50" s="86">
        <v>266</v>
      </c>
      <c r="C50" s="112" t="s">
        <v>194</v>
      </c>
      <c r="D50" s="79">
        <v>1953</v>
      </c>
      <c r="E50" s="75">
        <v>2170</v>
      </c>
      <c r="F50" s="105" t="s">
        <v>202</v>
      </c>
      <c r="G50" s="68">
        <v>45610</v>
      </c>
    </row>
    <row r="51" spans="1:7" ht="17.25" customHeight="1" x14ac:dyDescent="0.2">
      <c r="A51" s="47"/>
      <c r="B51" s="57">
        <v>200</v>
      </c>
      <c r="C51" s="110" t="s">
        <v>129</v>
      </c>
      <c r="D51" s="78">
        <v>2376</v>
      </c>
      <c r="E51" s="74">
        <v>2640</v>
      </c>
      <c r="F51" s="80" t="s">
        <v>202</v>
      </c>
      <c r="G51" s="60">
        <v>44306</v>
      </c>
    </row>
    <row r="52" spans="1:7" ht="17.25" customHeight="1" x14ac:dyDescent="0.2">
      <c r="A52" s="47"/>
      <c r="B52" s="57">
        <v>201</v>
      </c>
      <c r="C52" s="107" t="s">
        <v>153</v>
      </c>
      <c r="D52" s="50">
        <v>2178</v>
      </c>
      <c r="E52" s="52">
        <v>2420</v>
      </c>
      <c r="F52" s="80" t="s">
        <v>202</v>
      </c>
      <c r="G52" s="61">
        <v>44947</v>
      </c>
    </row>
    <row r="53" spans="1:7" ht="17.25" customHeight="1" x14ac:dyDescent="0.2">
      <c r="A53" s="47"/>
      <c r="B53" s="57">
        <v>215</v>
      </c>
      <c r="C53" s="107" t="s">
        <v>174</v>
      </c>
      <c r="D53" s="50">
        <v>3042</v>
      </c>
      <c r="E53" s="52">
        <v>3380</v>
      </c>
      <c r="F53" s="80" t="s">
        <v>202</v>
      </c>
      <c r="G53" s="61">
        <v>45282</v>
      </c>
    </row>
    <row r="54" spans="1:7" ht="17.25" customHeight="1" x14ac:dyDescent="0.2">
      <c r="A54" s="47"/>
      <c r="B54" s="57">
        <v>205</v>
      </c>
      <c r="C54" s="107" t="s">
        <v>189</v>
      </c>
      <c r="D54" s="50">
        <v>1953</v>
      </c>
      <c r="E54" s="52">
        <v>2170</v>
      </c>
      <c r="F54" s="80" t="s">
        <v>202</v>
      </c>
      <c r="G54" s="60">
        <v>45588</v>
      </c>
    </row>
    <row r="55" spans="1:7" ht="17.25" customHeight="1" x14ac:dyDescent="0.2">
      <c r="A55" s="47"/>
      <c r="B55" s="57">
        <v>204</v>
      </c>
      <c r="C55" s="107" t="s">
        <v>170</v>
      </c>
      <c r="D55" s="50">
        <v>3042</v>
      </c>
      <c r="E55" s="52">
        <v>3380</v>
      </c>
      <c r="F55" s="80" t="s">
        <v>202</v>
      </c>
      <c r="G55" s="60">
        <v>45034</v>
      </c>
    </row>
    <row r="56" spans="1:7" ht="17.25" customHeight="1" x14ac:dyDescent="0.2">
      <c r="A56" s="47"/>
      <c r="B56" s="57">
        <v>202</v>
      </c>
      <c r="C56" s="111" t="s">
        <v>176</v>
      </c>
      <c r="D56" s="50">
        <v>2592</v>
      </c>
      <c r="E56" s="52">
        <v>2880</v>
      </c>
      <c r="F56" s="80" t="s">
        <v>202</v>
      </c>
      <c r="G56" s="61">
        <v>45399</v>
      </c>
    </row>
    <row r="57" spans="1:7" ht="17.25" customHeight="1" x14ac:dyDescent="0.2">
      <c r="A57" s="47"/>
      <c r="B57" s="57">
        <v>203</v>
      </c>
      <c r="C57" s="111" t="s">
        <v>130</v>
      </c>
      <c r="D57" s="50">
        <v>2592</v>
      </c>
      <c r="E57" s="52">
        <v>2880</v>
      </c>
      <c r="F57" s="80" t="s">
        <v>202</v>
      </c>
      <c r="G57" s="61">
        <v>44306</v>
      </c>
    </row>
    <row r="58" spans="1:7" ht="17.25" customHeight="1" x14ac:dyDescent="0.2">
      <c r="A58" s="47"/>
      <c r="B58" s="57">
        <v>214</v>
      </c>
      <c r="C58" s="107" t="s">
        <v>216</v>
      </c>
      <c r="D58" s="50">
        <v>3042</v>
      </c>
      <c r="E58" s="52">
        <v>3380</v>
      </c>
      <c r="F58" s="80" t="s">
        <v>202</v>
      </c>
      <c r="G58" s="60">
        <v>45702</v>
      </c>
    </row>
    <row r="59" spans="1:7" ht="17.25" customHeight="1" x14ac:dyDescent="0.2">
      <c r="A59" s="47"/>
      <c r="B59" s="57">
        <v>207</v>
      </c>
      <c r="C59" s="107" t="s">
        <v>182</v>
      </c>
      <c r="D59" s="50">
        <v>1953</v>
      </c>
      <c r="E59" s="52">
        <v>2170</v>
      </c>
      <c r="F59" s="80" t="s">
        <v>202</v>
      </c>
      <c r="G59" s="60">
        <v>45582</v>
      </c>
    </row>
    <row r="60" spans="1:7" ht="17.25" customHeight="1" x14ac:dyDescent="0.2">
      <c r="A60" s="47"/>
      <c r="B60" s="47">
        <v>208</v>
      </c>
      <c r="C60" s="109" t="s">
        <v>181</v>
      </c>
      <c r="D60" s="50">
        <v>3042</v>
      </c>
      <c r="E60" s="52">
        <v>3380</v>
      </c>
      <c r="F60" s="80" t="s">
        <v>202</v>
      </c>
      <c r="G60" s="61">
        <v>45433</v>
      </c>
    </row>
    <row r="61" spans="1:7" ht="17.25" customHeight="1" x14ac:dyDescent="0.2">
      <c r="A61" s="47"/>
      <c r="B61" s="47">
        <v>209</v>
      </c>
      <c r="C61" s="107" t="s">
        <v>177</v>
      </c>
      <c r="D61" s="50">
        <v>1629</v>
      </c>
      <c r="E61" s="52">
        <v>1810</v>
      </c>
      <c r="F61" s="80" t="s">
        <v>202</v>
      </c>
      <c r="G61" s="60">
        <v>45393</v>
      </c>
    </row>
    <row r="62" spans="1:7" ht="17.25" customHeight="1" x14ac:dyDescent="0.2">
      <c r="A62" s="47"/>
      <c r="B62" s="57">
        <v>210</v>
      </c>
      <c r="C62" s="110" t="s">
        <v>183</v>
      </c>
      <c r="D62" s="50">
        <v>1881</v>
      </c>
      <c r="E62" s="52">
        <v>2090</v>
      </c>
      <c r="F62" s="80" t="s">
        <v>202</v>
      </c>
      <c r="G62" s="60">
        <v>45559</v>
      </c>
    </row>
    <row r="63" spans="1:7" ht="17.25" customHeight="1" thickBot="1" x14ac:dyDescent="0.25">
      <c r="A63" s="48"/>
      <c r="B63" s="86">
        <v>211</v>
      </c>
      <c r="C63" s="113" t="s">
        <v>195</v>
      </c>
      <c r="D63" s="97">
        <v>1881</v>
      </c>
      <c r="E63" s="98">
        <v>2090</v>
      </c>
      <c r="F63" s="140" t="s">
        <v>202</v>
      </c>
      <c r="G63" s="104">
        <v>45687</v>
      </c>
    </row>
    <row r="64" spans="1:7" ht="17.25" customHeight="1" x14ac:dyDescent="0.2">
      <c r="A64" s="47"/>
      <c r="B64" s="76">
        <v>285</v>
      </c>
      <c r="C64" s="101" t="s">
        <v>31</v>
      </c>
      <c r="D64" s="50">
        <v>828</v>
      </c>
      <c r="E64" s="52">
        <v>920</v>
      </c>
      <c r="F64" s="80" t="s">
        <v>202</v>
      </c>
      <c r="G64" s="60">
        <v>38980</v>
      </c>
    </row>
    <row r="65" spans="1:7" ht="17.25" customHeight="1" x14ac:dyDescent="0.2">
      <c r="A65" s="47"/>
      <c r="B65" s="76">
        <v>286</v>
      </c>
      <c r="C65" s="99" t="s">
        <v>32</v>
      </c>
      <c r="D65" s="50">
        <v>2178</v>
      </c>
      <c r="E65" s="52">
        <v>2420</v>
      </c>
      <c r="F65" s="80" t="s">
        <v>202</v>
      </c>
      <c r="G65" s="61">
        <v>39020</v>
      </c>
    </row>
    <row r="66" spans="1:7" ht="17.25" customHeight="1" x14ac:dyDescent="0.2">
      <c r="A66" s="47"/>
      <c r="B66" s="76">
        <v>287</v>
      </c>
      <c r="C66" s="107" t="s">
        <v>88</v>
      </c>
      <c r="D66" s="50">
        <v>1305</v>
      </c>
      <c r="E66" s="52">
        <v>1450</v>
      </c>
      <c r="F66" s="80" t="s">
        <v>202</v>
      </c>
      <c r="G66" s="61">
        <v>41950</v>
      </c>
    </row>
    <row r="67" spans="1:7" ht="17.25" customHeight="1" x14ac:dyDescent="0.2">
      <c r="A67" s="47"/>
      <c r="B67" s="76">
        <v>289</v>
      </c>
      <c r="C67" s="107" t="s">
        <v>83</v>
      </c>
      <c r="D67" s="50">
        <v>1737</v>
      </c>
      <c r="E67" s="52">
        <v>1930</v>
      </c>
      <c r="F67" s="80" t="s">
        <v>202</v>
      </c>
      <c r="G67" s="61">
        <v>41720</v>
      </c>
    </row>
    <row r="68" spans="1:7" ht="17.25" customHeight="1" x14ac:dyDescent="0.2">
      <c r="A68" s="47"/>
      <c r="B68" s="76">
        <v>291</v>
      </c>
      <c r="C68" s="99" t="s">
        <v>33</v>
      </c>
      <c r="D68" s="50">
        <v>1953</v>
      </c>
      <c r="E68" s="52">
        <v>2170</v>
      </c>
      <c r="F68" s="80" t="s">
        <v>202</v>
      </c>
      <c r="G68" s="61">
        <v>39266</v>
      </c>
    </row>
    <row r="69" spans="1:7" ht="17.25" customHeight="1" x14ac:dyDescent="0.2">
      <c r="A69" s="47"/>
      <c r="B69" s="58">
        <v>279</v>
      </c>
      <c r="C69" s="107" t="s">
        <v>86</v>
      </c>
      <c r="D69" s="50">
        <v>2178</v>
      </c>
      <c r="E69" s="52">
        <v>2420</v>
      </c>
      <c r="F69" s="80" t="s">
        <v>202</v>
      </c>
      <c r="G69" s="61">
        <v>41783</v>
      </c>
    </row>
    <row r="70" spans="1:7" ht="17.25" customHeight="1" x14ac:dyDescent="0.2">
      <c r="A70" s="47"/>
      <c r="B70" s="76">
        <v>288</v>
      </c>
      <c r="C70" s="107" t="s">
        <v>101</v>
      </c>
      <c r="D70" s="50">
        <v>2178</v>
      </c>
      <c r="E70" s="52">
        <v>2420</v>
      </c>
      <c r="F70" s="80" t="s">
        <v>202</v>
      </c>
      <c r="G70" s="61">
        <v>42934</v>
      </c>
    </row>
    <row r="71" spans="1:7" ht="17.25" customHeight="1" x14ac:dyDescent="0.2">
      <c r="A71" s="47"/>
      <c r="B71" s="76">
        <v>293</v>
      </c>
      <c r="C71" s="45" t="s">
        <v>190</v>
      </c>
      <c r="D71" s="50">
        <v>3267</v>
      </c>
      <c r="E71" s="52">
        <v>3630</v>
      </c>
      <c r="F71" s="80" t="s">
        <v>202</v>
      </c>
      <c r="G71" s="60">
        <v>45702</v>
      </c>
    </row>
    <row r="72" spans="1:7" ht="17.25" customHeight="1" x14ac:dyDescent="0.2">
      <c r="A72" s="47"/>
      <c r="B72" s="47">
        <v>423</v>
      </c>
      <c r="C72" s="116" t="s">
        <v>34</v>
      </c>
      <c r="D72" s="50">
        <v>1089</v>
      </c>
      <c r="E72" s="52">
        <v>1210</v>
      </c>
      <c r="F72" s="80" t="s">
        <v>202</v>
      </c>
      <c r="G72" s="61">
        <v>39753</v>
      </c>
    </row>
    <row r="73" spans="1:7" ht="17.25" customHeight="1" x14ac:dyDescent="0.2">
      <c r="A73" s="47"/>
      <c r="B73" s="47">
        <v>537</v>
      </c>
      <c r="C73" s="64" t="s">
        <v>56</v>
      </c>
      <c r="D73" s="50">
        <v>1134</v>
      </c>
      <c r="E73" s="52">
        <v>1260</v>
      </c>
      <c r="F73" s="80" t="s">
        <v>202</v>
      </c>
      <c r="G73" s="61">
        <v>40163</v>
      </c>
    </row>
    <row r="74" spans="1:7" ht="17.25" customHeight="1" x14ac:dyDescent="0.2">
      <c r="A74" s="47"/>
      <c r="B74" s="47">
        <v>539</v>
      </c>
      <c r="C74" s="64" t="s">
        <v>58</v>
      </c>
      <c r="D74" s="50">
        <v>1242</v>
      </c>
      <c r="E74" s="52">
        <v>1380</v>
      </c>
      <c r="F74" s="80" t="s">
        <v>202</v>
      </c>
      <c r="G74" s="61">
        <v>40507</v>
      </c>
    </row>
    <row r="75" spans="1:7" ht="17.25" customHeight="1" x14ac:dyDescent="0.2">
      <c r="A75" s="47"/>
      <c r="B75" s="58">
        <v>540</v>
      </c>
      <c r="C75" s="45" t="s">
        <v>217</v>
      </c>
      <c r="D75" s="50">
        <v>2826</v>
      </c>
      <c r="E75" s="52">
        <v>3140</v>
      </c>
      <c r="F75" s="80" t="s">
        <v>202</v>
      </c>
      <c r="G75" s="61">
        <v>41259</v>
      </c>
    </row>
    <row r="76" spans="1:7" ht="17.25" customHeight="1" x14ac:dyDescent="0.2">
      <c r="A76" s="47"/>
      <c r="B76" s="47">
        <v>541</v>
      </c>
      <c r="C76" s="108" t="s">
        <v>136</v>
      </c>
      <c r="D76" s="50">
        <v>5877</v>
      </c>
      <c r="E76" s="52">
        <v>6530</v>
      </c>
      <c r="F76" s="80" t="s">
        <v>202</v>
      </c>
      <c r="G76" s="61">
        <v>44495</v>
      </c>
    </row>
    <row r="77" spans="1:7" ht="17.25" customHeight="1" x14ac:dyDescent="0.2">
      <c r="A77" s="47"/>
      <c r="B77" s="47">
        <v>542</v>
      </c>
      <c r="C77" s="107" t="s">
        <v>137</v>
      </c>
      <c r="D77" s="77">
        <v>3042</v>
      </c>
      <c r="E77" s="85">
        <v>3380</v>
      </c>
      <c r="F77" s="80" t="s">
        <v>202</v>
      </c>
      <c r="G77" s="61">
        <v>44495</v>
      </c>
    </row>
    <row r="78" spans="1:7" ht="17.25" customHeight="1" x14ac:dyDescent="0.2">
      <c r="A78" s="47"/>
      <c r="B78" s="47">
        <v>538</v>
      </c>
      <c r="C78" s="107" t="s">
        <v>171</v>
      </c>
      <c r="D78" s="77">
        <v>2610</v>
      </c>
      <c r="E78" s="85">
        <v>2900</v>
      </c>
      <c r="F78" s="80" t="s">
        <v>202</v>
      </c>
      <c r="G78" s="67">
        <v>45101</v>
      </c>
    </row>
    <row r="79" spans="1:7" ht="17.25" customHeight="1" x14ac:dyDescent="0.2">
      <c r="A79" s="47"/>
      <c r="B79" s="47">
        <v>550</v>
      </c>
      <c r="C79" s="108" t="s">
        <v>218</v>
      </c>
      <c r="D79" s="77">
        <v>5877</v>
      </c>
      <c r="E79" s="85">
        <v>6530</v>
      </c>
      <c r="F79" s="80" t="s">
        <v>202</v>
      </c>
      <c r="G79" s="60">
        <v>45594</v>
      </c>
    </row>
    <row r="80" spans="1:7" ht="17.25" customHeight="1" x14ac:dyDescent="0.2">
      <c r="A80" s="47"/>
      <c r="B80" s="47">
        <v>551</v>
      </c>
      <c r="C80" s="107" t="s">
        <v>219</v>
      </c>
      <c r="D80" s="77">
        <v>3042</v>
      </c>
      <c r="E80" s="85">
        <v>3380</v>
      </c>
      <c r="F80" s="88" t="s">
        <v>202</v>
      </c>
      <c r="G80" s="67">
        <v>45594</v>
      </c>
    </row>
    <row r="81" spans="1:7" ht="17.25" customHeight="1" x14ac:dyDescent="0.2">
      <c r="A81" s="47"/>
      <c r="B81" s="53">
        <v>303</v>
      </c>
      <c r="C81" s="46" t="s">
        <v>97</v>
      </c>
      <c r="D81" s="78">
        <v>1089</v>
      </c>
      <c r="E81" s="74">
        <v>1210</v>
      </c>
      <c r="F81" s="80" t="s">
        <v>202</v>
      </c>
      <c r="G81" s="60">
        <v>42578</v>
      </c>
    </row>
    <row r="82" spans="1:7" ht="17.25" customHeight="1" x14ac:dyDescent="0.2">
      <c r="A82" s="47"/>
      <c r="B82" s="47">
        <v>403</v>
      </c>
      <c r="C82" s="45" t="s">
        <v>35</v>
      </c>
      <c r="D82" s="50">
        <v>648</v>
      </c>
      <c r="E82" s="52">
        <v>720</v>
      </c>
      <c r="F82" s="80" t="s">
        <v>202</v>
      </c>
      <c r="G82" s="59"/>
    </row>
    <row r="83" spans="1:7" ht="17.25" customHeight="1" x14ac:dyDescent="0.2">
      <c r="A83" s="47"/>
      <c r="B83" s="58">
        <v>405</v>
      </c>
      <c r="C83" s="45" t="s">
        <v>84</v>
      </c>
      <c r="D83" s="90">
        <v>800</v>
      </c>
      <c r="E83" s="91">
        <v>800</v>
      </c>
      <c r="F83" s="80" t="s">
        <v>202</v>
      </c>
      <c r="G83" s="81"/>
    </row>
    <row r="84" spans="1:7" ht="17.25" customHeight="1" x14ac:dyDescent="0.2">
      <c r="A84" s="47" t="s">
        <v>0</v>
      </c>
      <c r="B84" s="76">
        <v>407</v>
      </c>
      <c r="C84" s="45" t="s">
        <v>191</v>
      </c>
      <c r="D84" s="90">
        <v>1600</v>
      </c>
      <c r="E84" s="91">
        <v>1600</v>
      </c>
      <c r="F84" s="80" t="s">
        <v>202</v>
      </c>
      <c r="G84" s="81" t="s">
        <v>185</v>
      </c>
    </row>
    <row r="85" spans="1:7" ht="17.25" customHeight="1" x14ac:dyDescent="0.2">
      <c r="A85" s="47"/>
      <c r="B85" s="76">
        <v>409</v>
      </c>
      <c r="C85" s="45" t="s">
        <v>85</v>
      </c>
      <c r="D85" s="90">
        <v>10000</v>
      </c>
      <c r="E85" s="91">
        <v>10000</v>
      </c>
      <c r="F85" s="192" t="s">
        <v>220</v>
      </c>
      <c r="G85" s="81"/>
    </row>
    <row r="86" spans="1:7" ht="17.25" customHeight="1" x14ac:dyDescent="0.2">
      <c r="A86" s="47"/>
      <c r="B86" s="58">
        <v>418</v>
      </c>
      <c r="C86" s="64" t="s">
        <v>57</v>
      </c>
      <c r="D86" s="50">
        <v>4680</v>
      </c>
      <c r="E86" s="52">
        <v>5200</v>
      </c>
      <c r="F86" s="80" t="s">
        <v>202</v>
      </c>
      <c r="G86" s="61">
        <v>40274</v>
      </c>
    </row>
    <row r="87" spans="1:7" ht="17.25" customHeight="1" x14ac:dyDescent="0.2">
      <c r="A87" s="47"/>
      <c r="B87" s="54">
        <v>421</v>
      </c>
      <c r="C87" s="64" t="s">
        <v>36</v>
      </c>
      <c r="D87" s="50">
        <v>756</v>
      </c>
      <c r="E87" s="52">
        <v>840</v>
      </c>
      <c r="F87" s="80" t="s">
        <v>202</v>
      </c>
      <c r="G87" s="61">
        <v>39527</v>
      </c>
    </row>
    <row r="88" spans="1:7" ht="17.25" customHeight="1" x14ac:dyDescent="0.2">
      <c r="A88" s="47"/>
      <c r="B88" s="47">
        <v>422</v>
      </c>
      <c r="C88" s="45" t="s">
        <v>82</v>
      </c>
      <c r="D88" s="50">
        <v>324</v>
      </c>
      <c r="E88" s="52">
        <v>360</v>
      </c>
      <c r="F88" s="80" t="s">
        <v>202</v>
      </c>
      <c r="G88" s="70">
        <v>41579</v>
      </c>
    </row>
    <row r="89" spans="1:7" ht="17.25" customHeight="1" thickBot="1" x14ac:dyDescent="0.25">
      <c r="A89" s="47"/>
      <c r="B89" s="48">
        <v>431</v>
      </c>
      <c r="C89" s="117" t="s">
        <v>89</v>
      </c>
      <c r="D89" s="79">
        <v>1089</v>
      </c>
      <c r="E89" s="75">
        <v>1210</v>
      </c>
      <c r="F89" s="118" t="s">
        <v>202</v>
      </c>
      <c r="G89" s="119">
        <v>41955</v>
      </c>
    </row>
    <row r="90" spans="1:7" ht="17.25" customHeight="1" x14ac:dyDescent="0.2">
      <c r="A90" s="47"/>
      <c r="B90" s="47">
        <v>414</v>
      </c>
      <c r="C90" s="65" t="s">
        <v>37</v>
      </c>
      <c r="D90" s="78">
        <v>1584</v>
      </c>
      <c r="E90" s="74">
        <v>1760</v>
      </c>
      <c r="F90" s="80" t="s">
        <v>202</v>
      </c>
      <c r="G90" s="62"/>
    </row>
    <row r="91" spans="1:7" ht="17.25" customHeight="1" x14ac:dyDescent="0.2">
      <c r="A91" s="47"/>
      <c r="B91" s="47">
        <v>413</v>
      </c>
      <c r="C91" s="64" t="s">
        <v>123</v>
      </c>
      <c r="D91" s="50">
        <v>1584</v>
      </c>
      <c r="E91" s="52">
        <v>1760</v>
      </c>
      <c r="F91" s="80" t="s">
        <v>202</v>
      </c>
      <c r="G91" s="59"/>
    </row>
    <row r="92" spans="1:7" ht="17.25" customHeight="1" x14ac:dyDescent="0.2">
      <c r="A92" s="47"/>
      <c r="B92" s="47">
        <v>415</v>
      </c>
      <c r="C92" s="64" t="s">
        <v>38</v>
      </c>
      <c r="D92" s="50">
        <v>1584</v>
      </c>
      <c r="E92" s="52">
        <v>1760</v>
      </c>
      <c r="F92" s="80" t="s">
        <v>202</v>
      </c>
      <c r="G92" s="59"/>
    </row>
    <row r="93" spans="1:7" ht="17.25" customHeight="1" x14ac:dyDescent="0.2">
      <c r="A93" s="47"/>
      <c r="B93" s="47">
        <v>417</v>
      </c>
      <c r="C93" s="64" t="s">
        <v>39</v>
      </c>
      <c r="D93" s="50">
        <v>1899</v>
      </c>
      <c r="E93" s="52">
        <v>2110</v>
      </c>
      <c r="F93" s="80" t="s">
        <v>202</v>
      </c>
      <c r="G93" s="59"/>
    </row>
    <row r="94" spans="1:7" ht="17.25" customHeight="1" x14ac:dyDescent="0.2">
      <c r="A94" s="47"/>
      <c r="B94" s="47">
        <v>432</v>
      </c>
      <c r="C94" s="64" t="s">
        <v>100</v>
      </c>
      <c r="D94" s="50">
        <v>2178</v>
      </c>
      <c r="E94" s="52">
        <v>2420</v>
      </c>
      <c r="F94" s="80" t="s">
        <v>202</v>
      </c>
      <c r="G94" s="59" t="s">
        <v>90</v>
      </c>
    </row>
    <row r="95" spans="1:7" ht="17.25" customHeight="1" x14ac:dyDescent="0.2">
      <c r="A95" s="47"/>
      <c r="B95" s="47">
        <v>433</v>
      </c>
      <c r="C95" s="64" t="s">
        <v>99</v>
      </c>
      <c r="D95" s="50">
        <v>2178</v>
      </c>
      <c r="E95" s="52">
        <v>2420</v>
      </c>
      <c r="F95" s="80" t="s">
        <v>202</v>
      </c>
      <c r="G95" s="59" t="s">
        <v>90</v>
      </c>
    </row>
    <row r="96" spans="1:7" ht="17.25" customHeight="1" x14ac:dyDescent="0.2">
      <c r="A96" s="47"/>
      <c r="B96" s="47">
        <v>426</v>
      </c>
      <c r="C96" s="64" t="s">
        <v>48</v>
      </c>
      <c r="D96" s="50">
        <v>1413</v>
      </c>
      <c r="E96" s="52">
        <v>1570</v>
      </c>
      <c r="F96" s="80" t="s">
        <v>202</v>
      </c>
      <c r="G96" s="63"/>
    </row>
    <row r="97" spans="1:7" ht="17.25" customHeight="1" x14ac:dyDescent="0.2">
      <c r="A97" s="47"/>
      <c r="B97" s="47">
        <v>427</v>
      </c>
      <c r="C97" s="64" t="s">
        <v>62</v>
      </c>
      <c r="D97" s="50">
        <v>1413</v>
      </c>
      <c r="E97" s="52">
        <v>1570</v>
      </c>
      <c r="F97" s="80" t="s">
        <v>202</v>
      </c>
      <c r="G97" s="63"/>
    </row>
    <row r="98" spans="1:7" ht="17.25" customHeight="1" x14ac:dyDescent="0.2">
      <c r="A98" s="47"/>
      <c r="B98" s="47">
        <v>428</v>
      </c>
      <c r="C98" s="64" t="s">
        <v>65</v>
      </c>
      <c r="D98" s="50">
        <v>864</v>
      </c>
      <c r="E98" s="52">
        <v>960</v>
      </c>
      <c r="F98" s="80" t="s">
        <v>202</v>
      </c>
      <c r="G98" s="56"/>
    </row>
    <row r="99" spans="1:7" ht="17.25" customHeight="1" x14ac:dyDescent="0.2">
      <c r="A99" s="47"/>
      <c r="B99" s="47">
        <v>429</v>
      </c>
      <c r="C99" s="64" t="s">
        <v>66</v>
      </c>
      <c r="D99" s="50">
        <v>864</v>
      </c>
      <c r="E99" s="52">
        <v>960</v>
      </c>
      <c r="F99" s="80" t="s">
        <v>202</v>
      </c>
      <c r="G99" s="71"/>
    </row>
    <row r="100" spans="1:7" ht="17.25" customHeight="1" x14ac:dyDescent="0.2">
      <c r="A100" s="47"/>
      <c r="B100" s="47">
        <v>430</v>
      </c>
      <c r="C100" s="64" t="s">
        <v>67</v>
      </c>
      <c r="D100" s="50">
        <v>864</v>
      </c>
      <c r="E100" s="52">
        <v>960</v>
      </c>
      <c r="F100" s="80" t="s">
        <v>202</v>
      </c>
      <c r="G100" s="63"/>
    </row>
    <row r="101" spans="1:7" ht="17.25" customHeight="1" x14ac:dyDescent="0.2">
      <c r="A101" s="47"/>
      <c r="B101" s="47">
        <v>435</v>
      </c>
      <c r="C101" s="64" t="s">
        <v>221</v>
      </c>
      <c r="D101" s="50">
        <v>1197</v>
      </c>
      <c r="E101" s="85">
        <v>1330</v>
      </c>
      <c r="F101" s="80" t="s">
        <v>202</v>
      </c>
      <c r="G101" s="62"/>
    </row>
    <row r="102" spans="1:7" ht="17.25" customHeight="1" x14ac:dyDescent="0.2">
      <c r="A102" s="47"/>
      <c r="B102" s="47">
        <v>436</v>
      </c>
      <c r="C102" s="102" t="s">
        <v>92</v>
      </c>
      <c r="D102" s="50">
        <v>756</v>
      </c>
      <c r="E102" s="52">
        <v>840</v>
      </c>
      <c r="F102" s="80" t="s">
        <v>202</v>
      </c>
      <c r="G102" s="62" t="s">
        <v>96</v>
      </c>
    </row>
    <row r="103" spans="1:7" ht="17.25" customHeight="1" x14ac:dyDescent="0.2">
      <c r="A103" s="47"/>
      <c r="B103" s="47">
        <v>437</v>
      </c>
      <c r="C103" s="103" t="s">
        <v>93</v>
      </c>
      <c r="D103" s="50">
        <v>756</v>
      </c>
      <c r="E103" s="52">
        <v>840</v>
      </c>
      <c r="F103" s="80" t="s">
        <v>202</v>
      </c>
      <c r="G103" s="59" t="s">
        <v>96</v>
      </c>
    </row>
    <row r="104" spans="1:7" ht="17.25" customHeight="1" x14ac:dyDescent="0.2">
      <c r="A104" s="47"/>
      <c r="B104" s="47">
        <v>438</v>
      </c>
      <c r="C104" s="103" t="s">
        <v>94</v>
      </c>
      <c r="D104" s="50">
        <v>756</v>
      </c>
      <c r="E104" s="52">
        <v>840</v>
      </c>
      <c r="F104" s="80" t="s">
        <v>202</v>
      </c>
      <c r="G104" s="59" t="s">
        <v>96</v>
      </c>
    </row>
    <row r="105" spans="1:7" ht="17.25" customHeight="1" x14ac:dyDescent="0.2">
      <c r="A105" s="47"/>
      <c r="B105" s="47">
        <v>439</v>
      </c>
      <c r="C105" s="64" t="s">
        <v>95</v>
      </c>
      <c r="D105" s="50">
        <v>756</v>
      </c>
      <c r="E105" s="52">
        <v>840</v>
      </c>
      <c r="F105" s="80" t="s">
        <v>202</v>
      </c>
      <c r="G105" s="63" t="s">
        <v>96</v>
      </c>
    </row>
    <row r="106" spans="1:7" ht="17.25" customHeight="1" x14ac:dyDescent="0.2">
      <c r="A106" s="47"/>
      <c r="B106" s="47">
        <v>442</v>
      </c>
      <c r="C106" s="64" t="s">
        <v>222</v>
      </c>
      <c r="D106" s="50">
        <v>1197</v>
      </c>
      <c r="E106" s="85">
        <v>1330</v>
      </c>
      <c r="F106" s="80" t="s">
        <v>202</v>
      </c>
      <c r="G106" s="62"/>
    </row>
    <row r="107" spans="1:7" ht="17.25" customHeight="1" x14ac:dyDescent="0.2">
      <c r="A107" s="47"/>
      <c r="B107" s="47">
        <v>244</v>
      </c>
      <c r="C107" s="65" t="s">
        <v>71</v>
      </c>
      <c r="D107" s="50">
        <v>1305</v>
      </c>
      <c r="E107" s="52">
        <v>1450</v>
      </c>
      <c r="F107" s="80" t="s">
        <v>202</v>
      </c>
      <c r="G107" s="60">
        <v>41432</v>
      </c>
    </row>
    <row r="108" spans="1:7" ht="17.25" customHeight="1" x14ac:dyDescent="0.2">
      <c r="A108" s="47"/>
      <c r="B108" s="47">
        <v>245</v>
      </c>
      <c r="C108" s="64" t="s">
        <v>132</v>
      </c>
      <c r="D108" s="50">
        <v>972</v>
      </c>
      <c r="E108" s="52">
        <v>1080</v>
      </c>
      <c r="F108" s="80" t="s">
        <v>202</v>
      </c>
      <c r="G108" s="61">
        <v>41432</v>
      </c>
    </row>
    <row r="109" spans="1:7" ht="17.25" customHeight="1" x14ac:dyDescent="0.2">
      <c r="A109" s="47"/>
      <c r="B109" s="47">
        <v>246</v>
      </c>
      <c r="C109" s="64" t="s">
        <v>72</v>
      </c>
      <c r="D109" s="50">
        <v>972</v>
      </c>
      <c r="E109" s="52">
        <v>1080</v>
      </c>
      <c r="F109" s="80" t="s">
        <v>202</v>
      </c>
      <c r="G109" s="61">
        <v>41432</v>
      </c>
    </row>
    <row r="110" spans="1:7" ht="17.25" customHeight="1" x14ac:dyDescent="0.2">
      <c r="A110" s="47"/>
      <c r="B110" s="47">
        <v>247</v>
      </c>
      <c r="C110" s="64" t="s">
        <v>73</v>
      </c>
      <c r="D110" s="50">
        <v>972</v>
      </c>
      <c r="E110" s="52">
        <v>1080</v>
      </c>
      <c r="F110" s="80" t="s">
        <v>202</v>
      </c>
      <c r="G110" s="61">
        <v>41432</v>
      </c>
    </row>
    <row r="111" spans="1:7" ht="17.25" customHeight="1" x14ac:dyDescent="0.2">
      <c r="A111" s="47"/>
      <c r="B111" s="47">
        <v>248</v>
      </c>
      <c r="C111" s="64" t="s">
        <v>74</v>
      </c>
      <c r="D111" s="50">
        <v>972</v>
      </c>
      <c r="E111" s="52">
        <v>1080</v>
      </c>
      <c r="F111" s="80" t="s">
        <v>202</v>
      </c>
      <c r="G111" s="61">
        <v>41432</v>
      </c>
    </row>
    <row r="112" spans="1:7" ht="17.25" customHeight="1" x14ac:dyDescent="0.2">
      <c r="A112" s="47"/>
      <c r="B112" s="47" t="s">
        <v>75</v>
      </c>
      <c r="C112" s="72" t="s">
        <v>133</v>
      </c>
      <c r="D112" s="50">
        <v>2178</v>
      </c>
      <c r="E112" s="52">
        <v>2420</v>
      </c>
      <c r="F112" s="80" t="s">
        <v>202</v>
      </c>
      <c r="G112" s="61">
        <v>41432</v>
      </c>
    </row>
    <row r="113" spans="1:7" ht="17.25" customHeight="1" x14ac:dyDescent="0.2">
      <c r="A113" s="47"/>
      <c r="B113" s="47" t="s">
        <v>76</v>
      </c>
      <c r="C113" s="64" t="s">
        <v>79</v>
      </c>
      <c r="D113" s="50">
        <v>2178</v>
      </c>
      <c r="E113" s="52">
        <v>2420</v>
      </c>
      <c r="F113" s="80" t="s">
        <v>202</v>
      </c>
      <c r="G113" s="61">
        <v>41432</v>
      </c>
    </row>
    <row r="114" spans="1:7" ht="17.25" customHeight="1" x14ac:dyDescent="0.2">
      <c r="A114" s="47"/>
      <c r="B114" s="47" t="s">
        <v>77</v>
      </c>
      <c r="C114" s="64" t="s">
        <v>80</v>
      </c>
      <c r="D114" s="50">
        <v>2178</v>
      </c>
      <c r="E114" s="52">
        <v>2420</v>
      </c>
      <c r="F114" s="80" t="s">
        <v>202</v>
      </c>
      <c r="G114" s="61">
        <v>41432</v>
      </c>
    </row>
    <row r="115" spans="1:7" ht="17.25" customHeight="1" thickBot="1" x14ac:dyDescent="0.25">
      <c r="A115" s="48"/>
      <c r="B115" s="48" t="s">
        <v>78</v>
      </c>
      <c r="C115" s="120" t="s">
        <v>81</v>
      </c>
      <c r="D115" s="50">
        <v>2178</v>
      </c>
      <c r="E115" s="52">
        <v>2420</v>
      </c>
      <c r="F115" s="80" t="s">
        <v>202</v>
      </c>
      <c r="G115" s="68">
        <v>41432</v>
      </c>
    </row>
    <row r="116" spans="1:7" ht="17.25" customHeight="1" x14ac:dyDescent="0.2">
      <c r="A116" s="47"/>
      <c r="B116" s="121">
        <v>522</v>
      </c>
      <c r="C116" s="93" t="s">
        <v>40</v>
      </c>
      <c r="D116" s="122">
        <v>146142</v>
      </c>
      <c r="E116" s="141">
        <v>162380</v>
      </c>
      <c r="F116" s="123" t="s">
        <v>4</v>
      </c>
      <c r="G116" s="124"/>
    </row>
    <row r="117" spans="1:7" ht="17.25" customHeight="1" x14ac:dyDescent="0.2">
      <c r="A117" s="47"/>
      <c r="B117" s="121" t="s">
        <v>17</v>
      </c>
      <c r="C117" s="94" t="s">
        <v>41</v>
      </c>
      <c r="D117" s="77">
        <v>31114</v>
      </c>
      <c r="E117" s="91">
        <v>34571</v>
      </c>
      <c r="F117" s="92" t="s">
        <v>4</v>
      </c>
      <c r="G117" s="81"/>
    </row>
    <row r="118" spans="1:7" ht="17.25" customHeight="1" x14ac:dyDescent="0.2">
      <c r="A118" s="47"/>
      <c r="B118" s="121" t="s">
        <v>18</v>
      </c>
      <c r="C118" s="94" t="s">
        <v>42</v>
      </c>
      <c r="D118" s="77">
        <v>31114</v>
      </c>
      <c r="E118" s="91">
        <v>34571</v>
      </c>
      <c r="F118" s="92" t="s">
        <v>4</v>
      </c>
      <c r="G118" s="81"/>
    </row>
    <row r="119" spans="1:7" ht="17.25" customHeight="1" x14ac:dyDescent="0.2">
      <c r="A119" s="47"/>
      <c r="B119" s="121" t="s">
        <v>19</v>
      </c>
      <c r="C119" s="94" t="s">
        <v>43</v>
      </c>
      <c r="D119" s="77">
        <v>31114</v>
      </c>
      <c r="E119" s="91">
        <v>34571</v>
      </c>
      <c r="F119" s="92" t="s">
        <v>4</v>
      </c>
      <c r="G119" s="81"/>
    </row>
    <row r="120" spans="1:7" ht="17.25" customHeight="1" x14ac:dyDescent="0.2">
      <c r="A120" s="47" t="s">
        <v>139</v>
      </c>
      <c r="B120" s="121" t="s">
        <v>20</v>
      </c>
      <c r="C120" s="94" t="s">
        <v>44</v>
      </c>
      <c r="D120" s="77">
        <v>31114</v>
      </c>
      <c r="E120" s="91">
        <v>34571</v>
      </c>
      <c r="F120" s="92" t="s">
        <v>4</v>
      </c>
      <c r="G120" s="81"/>
    </row>
    <row r="121" spans="1:7" ht="17.25" customHeight="1" x14ac:dyDescent="0.2">
      <c r="A121" s="47"/>
      <c r="B121" s="121" t="s">
        <v>21</v>
      </c>
      <c r="C121" s="94" t="s">
        <v>45</v>
      </c>
      <c r="D121" s="77">
        <v>31114</v>
      </c>
      <c r="E121" s="91">
        <v>34571</v>
      </c>
      <c r="F121" s="92" t="s">
        <v>4</v>
      </c>
      <c r="G121" s="81"/>
    </row>
    <row r="122" spans="1:7" ht="17.25" customHeight="1" x14ac:dyDescent="0.2">
      <c r="A122" s="47"/>
      <c r="B122" s="121" t="s">
        <v>22</v>
      </c>
      <c r="C122" s="94" t="s">
        <v>46</v>
      </c>
      <c r="D122" s="77">
        <v>31114</v>
      </c>
      <c r="E122" s="91">
        <v>34571</v>
      </c>
      <c r="F122" s="92" t="s">
        <v>4</v>
      </c>
      <c r="G122" s="81"/>
    </row>
    <row r="123" spans="1:7" ht="17.25" customHeight="1" x14ac:dyDescent="0.2">
      <c r="A123" s="47"/>
      <c r="B123" s="121" t="s">
        <v>23</v>
      </c>
      <c r="C123" s="94" t="s">
        <v>105</v>
      </c>
      <c r="D123" s="77">
        <v>24514</v>
      </c>
      <c r="E123" s="91">
        <v>27238</v>
      </c>
      <c r="F123" s="92" t="s">
        <v>16</v>
      </c>
      <c r="G123" s="125"/>
    </row>
    <row r="124" spans="1:7" ht="17.25" customHeight="1" x14ac:dyDescent="0.2">
      <c r="A124" s="47" t="s">
        <v>140</v>
      </c>
      <c r="B124" s="121" t="s">
        <v>24</v>
      </c>
      <c r="C124" s="94" t="s">
        <v>106</v>
      </c>
      <c r="D124" s="77">
        <v>24514</v>
      </c>
      <c r="E124" s="91">
        <v>27238</v>
      </c>
      <c r="F124" s="92" t="s">
        <v>16</v>
      </c>
      <c r="G124" s="125"/>
    </row>
    <row r="125" spans="1:7" ht="17.25" customHeight="1" x14ac:dyDescent="0.2">
      <c r="A125" s="47"/>
      <c r="B125" s="121" t="s">
        <v>25</v>
      </c>
      <c r="C125" s="94" t="s">
        <v>107</v>
      </c>
      <c r="D125" s="77">
        <v>24514</v>
      </c>
      <c r="E125" s="91">
        <v>27238</v>
      </c>
      <c r="F125" s="92" t="s">
        <v>16</v>
      </c>
      <c r="G125" s="125"/>
    </row>
    <row r="126" spans="1:7" ht="17.25" customHeight="1" x14ac:dyDescent="0.2">
      <c r="A126" s="47"/>
      <c r="B126" s="121" t="s">
        <v>26</v>
      </c>
      <c r="C126" s="94" t="s">
        <v>108</v>
      </c>
      <c r="D126" s="77">
        <v>24514</v>
      </c>
      <c r="E126" s="91">
        <v>27238</v>
      </c>
      <c r="F126" s="92" t="s">
        <v>16</v>
      </c>
      <c r="G126" s="125"/>
    </row>
    <row r="127" spans="1:7" ht="17.25" customHeight="1" x14ac:dyDescent="0.2">
      <c r="A127" s="47"/>
      <c r="B127" s="121" t="s">
        <v>27</v>
      </c>
      <c r="C127" s="94" t="s">
        <v>109</v>
      </c>
      <c r="D127" s="77">
        <v>24514</v>
      </c>
      <c r="E127" s="91">
        <v>27238</v>
      </c>
      <c r="F127" s="92" t="s">
        <v>16</v>
      </c>
      <c r="G127" s="125"/>
    </row>
    <row r="128" spans="1:7" ht="17.25" customHeight="1" x14ac:dyDescent="0.2">
      <c r="A128" s="47"/>
      <c r="B128" s="121" t="s">
        <v>28</v>
      </c>
      <c r="C128" s="94" t="s">
        <v>110</v>
      </c>
      <c r="D128" s="77">
        <v>24514</v>
      </c>
      <c r="E128" s="91">
        <v>27238</v>
      </c>
      <c r="F128" s="92" t="s">
        <v>16</v>
      </c>
      <c r="G128" s="125"/>
    </row>
    <row r="129" spans="1:7" ht="17.25" customHeight="1" x14ac:dyDescent="0.2">
      <c r="A129" s="47"/>
      <c r="B129" s="121">
        <v>526</v>
      </c>
      <c r="C129" s="94" t="s">
        <v>111</v>
      </c>
      <c r="D129" s="77">
        <v>24514</v>
      </c>
      <c r="E129" s="91">
        <v>27238</v>
      </c>
      <c r="F129" s="92" t="s">
        <v>16</v>
      </c>
      <c r="G129" s="125"/>
    </row>
    <row r="130" spans="1:7" ht="17.25" customHeight="1" thickBot="1" x14ac:dyDescent="0.25">
      <c r="A130" s="48"/>
      <c r="B130" s="126">
        <v>528</v>
      </c>
      <c r="C130" s="95" t="s">
        <v>47</v>
      </c>
      <c r="D130" s="127">
        <v>18385</v>
      </c>
      <c r="E130" s="142">
        <v>20428</v>
      </c>
      <c r="F130" s="96" t="s">
        <v>16</v>
      </c>
      <c r="G130" s="128"/>
    </row>
    <row r="131" spans="1:7" ht="17.25" customHeight="1" thickBot="1" x14ac:dyDescent="0.25">
      <c r="A131" s="47"/>
      <c r="B131" s="84">
        <v>530</v>
      </c>
      <c r="C131" s="129" t="s">
        <v>141</v>
      </c>
      <c r="D131" s="122">
        <v>21780</v>
      </c>
      <c r="E131" s="114">
        <v>24200</v>
      </c>
      <c r="F131" s="80" t="s">
        <v>202</v>
      </c>
      <c r="G131" s="124" t="s">
        <v>138</v>
      </c>
    </row>
    <row r="132" spans="1:7" ht="17.25" customHeight="1" thickBot="1" x14ac:dyDescent="0.25">
      <c r="A132" s="47"/>
      <c r="B132" s="84">
        <v>532</v>
      </c>
      <c r="C132" s="130" t="s">
        <v>144</v>
      </c>
      <c r="D132" s="122">
        <v>21780</v>
      </c>
      <c r="E132" s="85">
        <v>24200</v>
      </c>
      <c r="F132" s="80" t="s">
        <v>202</v>
      </c>
      <c r="G132" s="81" t="s">
        <v>143</v>
      </c>
    </row>
    <row r="133" spans="1:7" ht="17.25" customHeight="1" x14ac:dyDescent="0.2">
      <c r="A133" s="47"/>
      <c r="B133" s="84">
        <v>534</v>
      </c>
      <c r="C133" s="130" t="s">
        <v>154</v>
      </c>
      <c r="D133" s="122">
        <v>21780</v>
      </c>
      <c r="E133" s="131">
        <v>24200</v>
      </c>
      <c r="F133" s="80" t="s">
        <v>202</v>
      </c>
      <c r="G133" s="132" t="s">
        <v>147</v>
      </c>
    </row>
    <row r="134" spans="1:7" ht="17.25" customHeight="1" x14ac:dyDescent="0.2">
      <c r="A134" s="47"/>
      <c r="B134" s="84">
        <v>536</v>
      </c>
      <c r="C134" s="130" t="s">
        <v>142</v>
      </c>
      <c r="D134" s="77">
        <v>19602</v>
      </c>
      <c r="E134" s="85">
        <v>21780</v>
      </c>
      <c r="F134" s="80" t="s">
        <v>202</v>
      </c>
      <c r="G134" s="81" t="s">
        <v>131</v>
      </c>
    </row>
    <row r="135" spans="1:7" ht="17.25" customHeight="1" x14ac:dyDescent="0.2">
      <c r="A135" s="47"/>
      <c r="B135" s="84">
        <v>553</v>
      </c>
      <c r="C135" s="46" t="s">
        <v>64</v>
      </c>
      <c r="D135" s="115">
        <v>3267</v>
      </c>
      <c r="E135" s="85">
        <v>3630</v>
      </c>
      <c r="F135" s="80" t="s">
        <v>202</v>
      </c>
      <c r="G135" s="133">
        <v>41096</v>
      </c>
    </row>
    <row r="136" spans="1:7" ht="17.25" customHeight="1" x14ac:dyDescent="0.2">
      <c r="A136" s="47"/>
      <c r="B136" s="84">
        <v>546</v>
      </c>
      <c r="C136" s="134" t="s">
        <v>148</v>
      </c>
      <c r="D136" s="115">
        <v>21780</v>
      </c>
      <c r="E136" s="131">
        <v>24200</v>
      </c>
      <c r="F136" s="80" t="s">
        <v>202</v>
      </c>
      <c r="G136" s="124" t="s">
        <v>151</v>
      </c>
    </row>
    <row r="137" spans="1:7" ht="17.25" customHeight="1" x14ac:dyDescent="0.2">
      <c r="A137" s="47"/>
      <c r="B137" s="84">
        <v>547</v>
      </c>
      <c r="C137" s="116" t="s">
        <v>149</v>
      </c>
      <c r="D137" s="115">
        <v>21780</v>
      </c>
      <c r="E137" s="131">
        <v>24200</v>
      </c>
      <c r="F137" s="80" t="s">
        <v>202</v>
      </c>
      <c r="G137" s="81" t="s">
        <v>151</v>
      </c>
    </row>
    <row r="138" spans="1:7" ht="17.25" customHeight="1" x14ac:dyDescent="0.2">
      <c r="A138" s="47"/>
      <c r="B138" s="84">
        <v>548</v>
      </c>
      <c r="C138" s="45" t="s">
        <v>155</v>
      </c>
      <c r="D138" s="115">
        <v>21780</v>
      </c>
      <c r="E138" s="131">
        <v>24200</v>
      </c>
      <c r="F138" s="80" t="s">
        <v>202</v>
      </c>
      <c r="G138" s="81" t="s">
        <v>152</v>
      </c>
    </row>
    <row r="139" spans="1:7" ht="17.25" customHeight="1" thickBot="1" x14ac:dyDescent="0.25">
      <c r="A139" s="47"/>
      <c r="B139" s="84">
        <v>549</v>
      </c>
      <c r="C139" s="135" t="s">
        <v>150</v>
      </c>
      <c r="D139" s="136">
        <v>21780</v>
      </c>
      <c r="E139" s="136">
        <v>24200</v>
      </c>
      <c r="F139" s="105" t="s">
        <v>202</v>
      </c>
      <c r="G139" s="138" t="s">
        <v>151</v>
      </c>
    </row>
    <row r="140" spans="1:7" ht="17.25" customHeight="1" x14ac:dyDescent="0.2">
      <c r="A140" s="47"/>
      <c r="B140" s="47">
        <v>450</v>
      </c>
      <c r="C140" s="45" t="s">
        <v>113</v>
      </c>
      <c r="D140" s="115">
        <v>1629</v>
      </c>
      <c r="E140" s="85">
        <v>1810</v>
      </c>
      <c r="F140" s="80" t="s">
        <v>202</v>
      </c>
      <c r="G140" s="59" t="s">
        <v>112</v>
      </c>
    </row>
    <row r="141" spans="1:7" ht="17.25" customHeight="1" x14ac:dyDescent="0.2">
      <c r="A141" s="82"/>
      <c r="B141" s="47">
        <v>451</v>
      </c>
      <c r="C141" s="45" t="s">
        <v>114</v>
      </c>
      <c r="D141" s="77">
        <v>1629</v>
      </c>
      <c r="E141" s="85">
        <v>1810</v>
      </c>
      <c r="F141" s="80" t="s">
        <v>202</v>
      </c>
      <c r="G141" s="59" t="s">
        <v>112</v>
      </c>
    </row>
    <row r="142" spans="1:7" ht="17.25" customHeight="1" x14ac:dyDescent="0.2">
      <c r="A142" s="47"/>
      <c r="B142" s="47">
        <v>452</v>
      </c>
      <c r="C142" s="45" t="s">
        <v>115</v>
      </c>
      <c r="D142" s="77">
        <v>1629</v>
      </c>
      <c r="E142" s="85">
        <v>1810</v>
      </c>
      <c r="F142" s="80" t="s">
        <v>202</v>
      </c>
      <c r="G142" s="59" t="s">
        <v>112</v>
      </c>
    </row>
    <row r="143" spans="1:7" ht="17.25" customHeight="1" x14ac:dyDescent="0.2">
      <c r="A143" s="47"/>
      <c r="B143" s="47">
        <v>453</v>
      </c>
      <c r="C143" s="45" t="s">
        <v>116</v>
      </c>
      <c r="D143" s="77">
        <v>1737</v>
      </c>
      <c r="E143" s="85">
        <v>1930</v>
      </c>
      <c r="F143" s="80" t="s">
        <v>202</v>
      </c>
      <c r="G143" s="59" t="s">
        <v>112</v>
      </c>
    </row>
    <row r="144" spans="1:7" ht="17.25" customHeight="1" x14ac:dyDescent="0.2">
      <c r="A144" s="47"/>
      <c r="B144" s="47">
        <v>454</v>
      </c>
      <c r="C144" s="45" t="s">
        <v>117</v>
      </c>
      <c r="D144" s="77">
        <v>1737</v>
      </c>
      <c r="E144" s="85">
        <v>1930</v>
      </c>
      <c r="F144" s="80" t="s">
        <v>202</v>
      </c>
      <c r="G144" s="59" t="s">
        <v>112</v>
      </c>
    </row>
    <row r="145" spans="1:26" ht="17.25" customHeight="1" x14ac:dyDescent="0.2">
      <c r="A145" s="47"/>
      <c r="B145" s="47">
        <v>455</v>
      </c>
      <c r="C145" s="45" t="s">
        <v>118</v>
      </c>
      <c r="D145" s="77">
        <v>2061</v>
      </c>
      <c r="E145" s="85">
        <v>2290</v>
      </c>
      <c r="F145" s="80" t="s">
        <v>202</v>
      </c>
      <c r="G145" s="59" t="s">
        <v>112</v>
      </c>
    </row>
    <row r="146" spans="1:26" ht="17.25" customHeight="1" x14ac:dyDescent="0.2">
      <c r="A146" s="47"/>
      <c r="B146" s="47">
        <v>456</v>
      </c>
      <c r="C146" s="45" t="s">
        <v>119</v>
      </c>
      <c r="D146" s="77">
        <v>2061</v>
      </c>
      <c r="E146" s="85">
        <v>2290</v>
      </c>
      <c r="F146" s="80" t="s">
        <v>202</v>
      </c>
      <c r="G146" s="59" t="s">
        <v>112</v>
      </c>
    </row>
    <row r="147" spans="1:26" ht="17.25" customHeight="1" x14ac:dyDescent="0.2">
      <c r="A147" s="47"/>
      <c r="B147" s="47">
        <v>457</v>
      </c>
      <c r="C147" s="45" t="s">
        <v>120</v>
      </c>
      <c r="D147" s="77">
        <v>2061</v>
      </c>
      <c r="E147" s="85">
        <v>2290</v>
      </c>
      <c r="F147" s="80" t="s">
        <v>202</v>
      </c>
      <c r="G147" s="59" t="s">
        <v>112</v>
      </c>
    </row>
    <row r="148" spans="1:26" ht="17.25" customHeight="1" x14ac:dyDescent="0.2">
      <c r="A148" s="47"/>
      <c r="B148" s="47">
        <v>458</v>
      </c>
      <c r="C148" s="45" t="s">
        <v>121</v>
      </c>
      <c r="D148" s="77">
        <v>2286</v>
      </c>
      <c r="E148" s="85">
        <v>2540</v>
      </c>
      <c r="F148" s="80" t="s">
        <v>202</v>
      </c>
      <c r="G148" s="59" t="s">
        <v>112</v>
      </c>
    </row>
    <row r="149" spans="1:26" ht="17.25" customHeight="1" x14ac:dyDescent="0.2">
      <c r="A149" s="47"/>
      <c r="B149" s="47">
        <v>459</v>
      </c>
      <c r="C149" s="45" t="s">
        <v>122</v>
      </c>
      <c r="D149" s="77">
        <v>2286</v>
      </c>
      <c r="E149" s="85">
        <v>2540</v>
      </c>
      <c r="F149" s="80" t="s">
        <v>202</v>
      </c>
      <c r="G149" s="59" t="s">
        <v>112</v>
      </c>
    </row>
    <row r="150" spans="1:26" ht="17.25" customHeight="1" x14ac:dyDescent="0.2">
      <c r="A150" s="47"/>
      <c r="B150" s="47">
        <v>460</v>
      </c>
      <c r="C150" s="45" t="s">
        <v>223</v>
      </c>
      <c r="D150" s="77">
        <v>3267</v>
      </c>
      <c r="E150" s="85">
        <v>3630</v>
      </c>
      <c r="F150" s="80" t="s">
        <v>202</v>
      </c>
      <c r="G150" s="61">
        <v>45139</v>
      </c>
    </row>
    <row r="151" spans="1:26" ht="17.25" customHeight="1" x14ac:dyDescent="0.2">
      <c r="A151" s="47"/>
      <c r="B151" s="47">
        <v>461</v>
      </c>
      <c r="C151" s="45" t="s">
        <v>224</v>
      </c>
      <c r="D151" s="77">
        <v>3267</v>
      </c>
      <c r="E151" s="85">
        <v>3630</v>
      </c>
      <c r="F151" s="80" t="s">
        <v>202</v>
      </c>
      <c r="G151" s="61">
        <v>45139</v>
      </c>
    </row>
    <row r="152" spans="1:26" ht="17.25" customHeight="1" x14ac:dyDescent="0.2">
      <c r="A152" s="47"/>
      <c r="B152" s="47">
        <v>462</v>
      </c>
      <c r="C152" s="45" t="s">
        <v>91</v>
      </c>
      <c r="D152" s="77">
        <v>864</v>
      </c>
      <c r="E152" s="85">
        <v>960</v>
      </c>
      <c r="F152" s="88" t="s">
        <v>202</v>
      </c>
      <c r="G152" s="59" t="s">
        <v>103</v>
      </c>
    </row>
    <row r="153" spans="1:26" ht="17.25" customHeight="1" thickBot="1" x14ac:dyDescent="0.25">
      <c r="A153" s="48"/>
      <c r="B153" s="57">
        <v>463</v>
      </c>
      <c r="C153" s="139" t="s">
        <v>135</v>
      </c>
      <c r="D153" s="137">
        <v>144</v>
      </c>
      <c r="E153" s="136">
        <v>160</v>
      </c>
      <c r="F153" s="105" t="s">
        <v>202</v>
      </c>
      <c r="G153" s="66" t="s">
        <v>134</v>
      </c>
    </row>
    <row r="154" spans="1:26" ht="17.25" customHeight="1" x14ac:dyDescent="0.15">
      <c r="B154" s="32"/>
      <c r="C154" s="32"/>
      <c r="D154" s="202"/>
      <c r="E154" s="202"/>
      <c r="F154" s="202"/>
    </row>
    <row r="155" spans="1:26" ht="15" thickBot="1" x14ac:dyDescent="0.2">
      <c r="C155" t="s">
        <v>227</v>
      </c>
      <c r="D155" s="1"/>
      <c r="E155" s="1"/>
      <c r="H155" s="30"/>
      <c r="I155" s="30"/>
      <c r="J155" s="30"/>
      <c r="K155" s="30"/>
      <c r="L155" s="30"/>
      <c r="M155" s="30"/>
      <c r="O155" s="30"/>
      <c r="P155" s="30"/>
      <c r="Q155" s="30"/>
      <c r="T155" s="143"/>
    </row>
    <row r="156" spans="1:26" ht="17.25" x14ac:dyDescent="0.2">
      <c r="A156" s="87"/>
      <c r="B156" s="144">
        <v>1001</v>
      </c>
      <c r="C156" s="145" t="s">
        <v>228</v>
      </c>
      <c r="D156" s="146">
        <v>1360</v>
      </c>
      <c r="E156" s="147">
        <v>1360</v>
      </c>
      <c r="F156" s="148" t="s">
        <v>202</v>
      </c>
      <c r="G156" s="149"/>
      <c r="I156" s="30"/>
      <c r="J156" s="150"/>
      <c r="K156" s="151"/>
      <c r="L156" s="152"/>
      <c r="M156" s="30"/>
      <c r="O156" s="150"/>
      <c r="P156" s="151"/>
      <c r="Q156" s="152"/>
      <c r="S156" s="150"/>
      <c r="T156" s="151"/>
      <c r="U156" s="152"/>
      <c r="V156" s="153"/>
      <c r="X156" s="154"/>
      <c r="Y156" s="154"/>
      <c r="Z156" s="154"/>
    </row>
    <row r="157" spans="1:26" ht="17.25" x14ac:dyDescent="0.2">
      <c r="A157" s="47"/>
      <c r="B157" s="47">
        <v>1002</v>
      </c>
      <c r="C157" s="155" t="s">
        <v>229</v>
      </c>
      <c r="D157" s="156">
        <v>1360</v>
      </c>
      <c r="E157" s="157">
        <v>1360</v>
      </c>
      <c r="F157" s="158" t="s">
        <v>202</v>
      </c>
      <c r="G157" s="159"/>
      <c r="I157" s="30"/>
      <c r="J157" s="150"/>
      <c r="K157" s="151"/>
      <c r="L157" s="152"/>
      <c r="M157" s="30"/>
      <c r="O157" s="150"/>
      <c r="P157" s="151"/>
      <c r="Q157" s="152"/>
      <c r="S157" s="150"/>
      <c r="T157" s="151"/>
      <c r="U157" s="152"/>
      <c r="V157" s="153"/>
      <c r="X157" s="154"/>
      <c r="Y157" s="154"/>
      <c r="Z157" s="154"/>
    </row>
    <row r="158" spans="1:26" ht="17.25" x14ac:dyDescent="0.2">
      <c r="A158" s="47"/>
      <c r="B158" s="160">
        <v>1003</v>
      </c>
      <c r="C158" s="155" t="s">
        <v>230</v>
      </c>
      <c r="D158" s="157">
        <v>1360</v>
      </c>
      <c r="E158" s="157">
        <v>1360</v>
      </c>
      <c r="F158" s="158" t="s">
        <v>202</v>
      </c>
      <c r="G158" s="81"/>
      <c r="I158" s="30"/>
      <c r="J158" s="150"/>
      <c r="K158" s="151"/>
      <c r="L158" s="152"/>
      <c r="M158" s="30"/>
      <c r="O158" s="150"/>
      <c r="P158" s="151"/>
      <c r="Q158" s="152"/>
      <c r="S158" s="150"/>
      <c r="T158" s="151"/>
      <c r="U158" s="152"/>
      <c r="V158" s="153"/>
      <c r="X158" s="154"/>
      <c r="Y158" s="154"/>
      <c r="Z158" s="154"/>
    </row>
    <row r="159" spans="1:26" ht="17.25" x14ac:dyDescent="0.2">
      <c r="A159" s="47"/>
      <c r="B159" s="47">
        <v>1005</v>
      </c>
      <c r="C159" s="161" t="s">
        <v>231</v>
      </c>
      <c r="D159" s="162">
        <v>1360</v>
      </c>
      <c r="E159" s="157">
        <v>1360</v>
      </c>
      <c r="F159" s="163" t="s">
        <v>202</v>
      </c>
      <c r="G159" s="159"/>
      <c r="I159" s="30"/>
      <c r="J159" s="150"/>
      <c r="K159" s="151"/>
      <c r="L159" s="152"/>
      <c r="M159" s="30"/>
      <c r="O159" s="150"/>
      <c r="P159" s="151"/>
      <c r="Q159" s="152"/>
      <c r="S159" s="150"/>
      <c r="T159" s="151"/>
      <c r="U159" s="152"/>
      <c r="V159" s="153"/>
      <c r="X159" s="154"/>
      <c r="Y159" s="154"/>
      <c r="Z159" s="154"/>
    </row>
    <row r="160" spans="1:26" ht="18" thickBot="1" x14ac:dyDescent="0.25">
      <c r="A160" s="48"/>
      <c r="B160" s="164">
        <v>1000</v>
      </c>
      <c r="C160" s="165" t="s">
        <v>232</v>
      </c>
      <c r="D160" s="166">
        <v>1360</v>
      </c>
      <c r="E160" s="167">
        <v>1360</v>
      </c>
      <c r="F160" s="168" t="s">
        <v>202</v>
      </c>
      <c r="G160" s="169"/>
      <c r="I160" s="30"/>
      <c r="J160" s="150"/>
      <c r="K160" s="151"/>
      <c r="L160" s="152"/>
      <c r="M160" s="30"/>
      <c r="O160" s="150"/>
      <c r="P160" s="151"/>
      <c r="Q160" s="152"/>
      <c r="S160" s="150"/>
      <c r="T160" s="151"/>
      <c r="U160" s="152"/>
      <c r="V160" s="153"/>
      <c r="X160" s="154"/>
      <c r="Y160" s="154"/>
      <c r="Z160" s="154"/>
    </row>
    <row r="161" spans="1:26" ht="17.25" x14ac:dyDescent="0.2">
      <c r="A161" s="198"/>
      <c r="B161" s="199"/>
      <c r="C161" s="199"/>
      <c r="D161" s="199"/>
      <c r="E161" s="200"/>
      <c r="F161" s="200"/>
      <c r="G161" s="200"/>
      <c r="H161" s="200"/>
      <c r="I161" s="30"/>
      <c r="J161" s="150"/>
      <c r="K161" s="151"/>
      <c r="L161" s="152"/>
      <c r="M161" s="30"/>
      <c r="O161" s="150"/>
      <c r="P161" s="151"/>
      <c r="Q161" s="152"/>
      <c r="S161" s="150"/>
      <c r="T161" s="151"/>
      <c r="U161" s="152"/>
      <c r="V161" s="153"/>
    </row>
    <row r="162" spans="1:26" ht="15" thickBot="1" x14ac:dyDescent="0.2">
      <c r="C162" t="s">
        <v>233</v>
      </c>
      <c r="D162" s="1"/>
      <c r="E162" s="1"/>
      <c r="H162" s="30"/>
      <c r="I162" s="30"/>
      <c r="J162" s="30"/>
      <c r="K162" s="30"/>
      <c r="L162" s="30"/>
      <c r="M162" s="30"/>
      <c r="O162" s="30"/>
      <c r="P162" s="30"/>
      <c r="Q162" s="30"/>
      <c r="T162" s="143"/>
    </row>
    <row r="163" spans="1:26" ht="17.25" x14ac:dyDescent="0.2">
      <c r="A163" s="87"/>
      <c r="B163" s="87">
        <v>1101</v>
      </c>
      <c r="C163" s="145" t="s">
        <v>234</v>
      </c>
      <c r="D163" s="170">
        <v>1320</v>
      </c>
      <c r="E163" s="170">
        <v>1320</v>
      </c>
      <c r="F163" s="148" t="s">
        <v>202</v>
      </c>
      <c r="G163" s="171"/>
      <c r="I163" s="30"/>
      <c r="J163" s="150"/>
      <c r="K163" s="151"/>
      <c r="L163" s="152"/>
      <c r="M163" s="30"/>
      <c r="O163" s="150"/>
      <c r="P163" s="151"/>
      <c r="Q163" s="152"/>
      <c r="S163" s="150"/>
      <c r="T163" s="151"/>
      <c r="U163" s="152"/>
      <c r="V163" s="153"/>
      <c r="X163" s="154"/>
      <c r="Y163" s="154"/>
      <c r="Z163" s="154"/>
    </row>
    <row r="164" spans="1:26" ht="17.25" x14ac:dyDescent="0.2">
      <c r="A164" s="47"/>
      <c r="B164" s="160">
        <v>1102</v>
      </c>
      <c r="C164" s="155" t="s">
        <v>235</v>
      </c>
      <c r="D164" s="172">
        <v>1320</v>
      </c>
      <c r="E164" s="172">
        <v>1320</v>
      </c>
      <c r="F164" s="158" t="s">
        <v>202</v>
      </c>
      <c r="G164" s="81"/>
      <c r="I164" s="30"/>
      <c r="J164" s="150"/>
      <c r="K164" s="151"/>
      <c r="L164" s="152"/>
      <c r="M164" s="30"/>
      <c r="O164" s="150"/>
      <c r="P164" s="151"/>
      <c r="Q164" s="152"/>
      <c r="S164" s="150"/>
      <c r="T164" s="151"/>
      <c r="U164" s="152"/>
      <c r="V164" s="153"/>
      <c r="X164" s="154"/>
      <c r="Y164" s="154"/>
      <c r="Z164" s="154"/>
    </row>
    <row r="165" spans="1:26" ht="17.25" x14ac:dyDescent="0.2">
      <c r="A165" s="47"/>
      <c r="B165" s="173">
        <v>1103</v>
      </c>
      <c r="C165" s="155" t="s">
        <v>236</v>
      </c>
      <c r="D165" s="172">
        <v>1320</v>
      </c>
      <c r="E165" s="172">
        <v>1320</v>
      </c>
      <c r="F165" s="158" t="s">
        <v>202</v>
      </c>
      <c r="G165" s="81"/>
      <c r="I165" s="30"/>
      <c r="J165" s="150"/>
      <c r="K165" s="151"/>
      <c r="L165" s="152"/>
      <c r="M165" s="30"/>
      <c r="O165" s="150"/>
      <c r="P165" s="151"/>
      <c r="Q165" s="152"/>
      <c r="S165" s="150"/>
      <c r="T165" s="151"/>
      <c r="U165" s="152"/>
      <c r="V165" s="153"/>
      <c r="X165" s="154"/>
      <c r="Y165" s="154"/>
      <c r="Z165" s="154"/>
    </row>
    <row r="166" spans="1:26" ht="17.25" x14ac:dyDescent="0.2">
      <c r="A166" s="47"/>
      <c r="B166" s="160">
        <v>1104</v>
      </c>
      <c r="C166" s="155" t="s">
        <v>237</v>
      </c>
      <c r="D166" s="172">
        <v>1320</v>
      </c>
      <c r="E166" s="172">
        <v>1320</v>
      </c>
      <c r="F166" s="158" t="s">
        <v>202</v>
      </c>
      <c r="G166" s="81"/>
      <c r="I166" s="30"/>
      <c r="J166" s="150"/>
      <c r="K166" s="151"/>
      <c r="L166" s="152"/>
      <c r="M166" s="30"/>
      <c r="O166" s="150"/>
      <c r="P166" s="151"/>
      <c r="Q166" s="152"/>
      <c r="S166" s="150"/>
      <c r="T166" s="151"/>
      <c r="U166" s="152"/>
      <c r="V166" s="153"/>
      <c r="X166" s="154"/>
      <c r="Y166" s="154"/>
      <c r="Z166" s="154"/>
    </row>
    <row r="167" spans="1:26" ht="18" thickBot="1" x14ac:dyDescent="0.25">
      <c r="A167" s="47"/>
      <c r="B167" s="164">
        <v>1105</v>
      </c>
      <c r="C167" s="174" t="s">
        <v>238</v>
      </c>
      <c r="D167" s="166">
        <v>1320</v>
      </c>
      <c r="E167" s="166">
        <v>1320</v>
      </c>
      <c r="F167" s="168" t="s">
        <v>202</v>
      </c>
      <c r="G167" s="169"/>
      <c r="I167" s="30"/>
      <c r="J167" s="150"/>
      <c r="K167" s="151"/>
      <c r="L167" s="152"/>
      <c r="M167" s="30"/>
      <c r="O167" s="150"/>
      <c r="P167" s="151"/>
      <c r="Q167" s="152"/>
      <c r="S167" s="150"/>
      <c r="T167" s="151"/>
      <c r="U167" s="152"/>
      <c r="V167" s="153"/>
      <c r="X167" s="154"/>
      <c r="Y167" s="154"/>
      <c r="Z167" s="154"/>
    </row>
    <row r="168" spans="1:26" ht="17.25" x14ac:dyDescent="0.2">
      <c r="A168" s="47"/>
      <c r="B168" s="175">
        <v>1106</v>
      </c>
      <c r="C168" s="161" t="s">
        <v>239</v>
      </c>
      <c r="D168" s="162">
        <v>1050</v>
      </c>
      <c r="E168" s="162">
        <v>1050</v>
      </c>
      <c r="F168" s="163" t="s">
        <v>202</v>
      </c>
      <c r="G168" s="124"/>
      <c r="I168" s="30"/>
      <c r="J168" s="150"/>
      <c r="K168" s="151"/>
      <c r="L168" s="152"/>
      <c r="M168" s="30"/>
      <c r="O168" s="150"/>
      <c r="P168" s="151"/>
      <c r="Q168" s="152"/>
      <c r="S168" s="150"/>
      <c r="T168" s="151"/>
      <c r="U168" s="152"/>
      <c r="V168" s="153"/>
      <c r="X168" s="154"/>
      <c r="Y168" s="154"/>
      <c r="Z168" s="154"/>
    </row>
    <row r="169" spans="1:26" ht="17.25" x14ac:dyDescent="0.2">
      <c r="A169" s="47"/>
      <c r="B169" s="160">
        <v>1107</v>
      </c>
      <c r="C169" s="155" t="s">
        <v>240</v>
      </c>
      <c r="D169" s="172">
        <v>1050</v>
      </c>
      <c r="E169" s="172">
        <v>1050</v>
      </c>
      <c r="F169" s="158" t="s">
        <v>202</v>
      </c>
      <c r="G169" s="81"/>
      <c r="I169" s="30"/>
      <c r="J169" s="150"/>
      <c r="K169" s="151"/>
      <c r="L169" s="152"/>
      <c r="M169" s="30"/>
      <c r="O169" s="150"/>
      <c r="P169" s="151"/>
      <c r="Q169" s="152"/>
      <c r="S169" s="150"/>
      <c r="T169" s="151"/>
      <c r="U169" s="152"/>
      <c r="V169" s="153"/>
      <c r="X169" s="154"/>
      <c r="Y169" s="154"/>
      <c r="Z169" s="154"/>
    </row>
    <row r="170" spans="1:26" ht="17.25" x14ac:dyDescent="0.2">
      <c r="A170" s="47"/>
      <c r="B170" s="160">
        <v>1108</v>
      </c>
      <c r="C170" s="155" t="s">
        <v>241</v>
      </c>
      <c r="D170" s="172">
        <v>1050</v>
      </c>
      <c r="E170" s="172">
        <v>1050</v>
      </c>
      <c r="F170" s="158" t="s">
        <v>202</v>
      </c>
      <c r="G170" s="81"/>
      <c r="I170" s="30"/>
      <c r="J170" s="150"/>
      <c r="K170" s="151"/>
      <c r="L170" s="152"/>
      <c r="M170" s="30"/>
      <c r="O170" s="150"/>
      <c r="P170" s="151"/>
      <c r="Q170" s="152"/>
      <c r="S170" s="150"/>
      <c r="T170" s="151"/>
      <c r="U170" s="152"/>
      <c r="V170" s="153"/>
      <c r="X170" s="154"/>
      <c r="Y170" s="154"/>
      <c r="Z170" s="154"/>
    </row>
    <row r="171" spans="1:26" ht="17.25" x14ac:dyDescent="0.2">
      <c r="A171" s="47"/>
      <c r="B171" s="160">
        <v>1109</v>
      </c>
      <c r="C171" s="155" t="s">
        <v>242</v>
      </c>
      <c r="D171" s="172">
        <v>1050</v>
      </c>
      <c r="E171" s="172">
        <v>1050</v>
      </c>
      <c r="F171" s="176" t="s">
        <v>202</v>
      </c>
      <c r="G171" s="81"/>
      <c r="I171" s="30"/>
      <c r="J171" s="150"/>
      <c r="K171" s="151"/>
      <c r="L171" s="152"/>
      <c r="M171" s="30"/>
      <c r="O171" s="150"/>
      <c r="P171" s="151"/>
      <c r="Q171" s="152"/>
      <c r="S171" s="150"/>
      <c r="T171" s="151"/>
      <c r="U171" s="152"/>
      <c r="V171" s="153"/>
      <c r="X171" s="154"/>
      <c r="Y171" s="154"/>
      <c r="Z171" s="154"/>
    </row>
    <row r="172" spans="1:26" ht="18" thickBot="1" x14ac:dyDescent="0.25">
      <c r="A172" s="48"/>
      <c r="B172" s="47">
        <v>1110</v>
      </c>
      <c r="C172" s="165" t="s">
        <v>243</v>
      </c>
      <c r="D172" s="177">
        <v>1050</v>
      </c>
      <c r="E172" s="177">
        <v>1050</v>
      </c>
      <c r="F172" s="168" t="s">
        <v>202</v>
      </c>
      <c r="G172" s="178"/>
      <c r="I172" s="30"/>
      <c r="J172" s="150"/>
      <c r="K172" s="151"/>
      <c r="L172" s="152"/>
      <c r="M172" s="30"/>
      <c r="O172" s="150"/>
      <c r="P172" s="151"/>
      <c r="Q172" s="152"/>
      <c r="S172" s="150"/>
      <c r="T172" s="151"/>
      <c r="U172" s="152"/>
      <c r="V172" s="153"/>
      <c r="X172" s="154"/>
      <c r="Y172" s="154"/>
      <c r="Z172" s="154"/>
    </row>
    <row r="173" spans="1:26" ht="14.25" x14ac:dyDescent="0.15">
      <c r="B173" s="201"/>
      <c r="C173" s="201"/>
      <c r="D173" s="201"/>
      <c r="E173" s="200" t="s">
        <v>255</v>
      </c>
      <c r="F173" s="200"/>
      <c r="G173" s="200"/>
      <c r="H173" s="200"/>
      <c r="I173" s="30"/>
      <c r="J173" s="30"/>
      <c r="K173" s="30"/>
      <c r="L173" s="30"/>
      <c r="M173" s="30"/>
      <c r="T173" s="143"/>
    </row>
  </sheetData>
  <mergeCells count="6">
    <mergeCell ref="C2:E2"/>
    <mergeCell ref="A161:D161"/>
    <mergeCell ref="E161:H161"/>
    <mergeCell ref="B173:D173"/>
    <mergeCell ref="E173:H173"/>
    <mergeCell ref="D154:F154"/>
  </mergeCells>
  <phoneticPr fontId="2"/>
  <pageMargins left="0.59055118110236227" right="0.59055118110236227" top="0.94488188976377963" bottom="0.98425196850393704" header="0.82677165354330717" footer="0.51181102362204722"/>
  <pageSetup paperSize="9" scale="86" orientation="portrait" r:id="rId1"/>
  <headerFooter alignWithMargins="0">
    <oddFooter>&amp;C&amp;P</oddFooter>
  </headerFooter>
  <rowBreaks count="1" manualBreakCount="1">
    <brk id="50" max="7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G35"/>
  <sheetViews>
    <sheetView topLeftCell="B3" zoomScale="86" zoomScaleNormal="86" workbookViewId="0">
      <selection activeCell="E16" activeCellId="1" sqref="B16 E16"/>
    </sheetView>
  </sheetViews>
  <sheetFormatPr defaultRowHeight="17.25" x14ac:dyDescent="0.2"/>
  <cols>
    <col min="1" max="1" width="1.625" style="3" hidden="1" customWidth="1"/>
    <col min="2" max="2" width="7.5" style="3" customWidth="1"/>
    <col min="3" max="3" width="37" style="3" bestFit="1" customWidth="1"/>
    <col min="4" max="4" width="11.375" style="8" bestFit="1" customWidth="1"/>
    <col min="5" max="5" width="7.875" style="9" customWidth="1"/>
    <col min="6" max="6" width="13.25" style="3" bestFit="1" customWidth="1"/>
    <col min="7" max="7" width="11.375" style="3" customWidth="1"/>
    <col min="8" max="16384" width="9" style="3"/>
  </cols>
  <sheetData>
    <row r="1" spans="1:7" ht="18.75" x14ac:dyDescent="0.2">
      <c r="C1" s="14"/>
      <c r="D1" s="207"/>
      <c r="E1" s="207"/>
      <c r="G1" s="5"/>
    </row>
    <row r="2" spans="1:7" ht="21" x14ac:dyDescent="0.2">
      <c r="B2" s="219" t="s">
        <v>30</v>
      </c>
      <c r="C2" s="219"/>
      <c r="D2" s="219"/>
      <c r="E2" s="219"/>
      <c r="F2" s="219"/>
      <c r="G2" s="219"/>
    </row>
    <row r="3" spans="1:7" ht="18.75" x14ac:dyDescent="0.2">
      <c r="C3" s="4"/>
      <c r="D3" s="4"/>
      <c r="E3" s="4"/>
      <c r="F3" s="4"/>
      <c r="G3" s="4"/>
    </row>
    <row r="4" spans="1:7" ht="21" customHeight="1" x14ac:dyDescent="0.25">
      <c r="A4" s="6"/>
      <c r="B4" s="6"/>
      <c r="C4" s="7" t="s">
        <v>156</v>
      </c>
      <c r="F4" s="212" t="s">
        <v>225</v>
      </c>
      <c r="G4" s="213"/>
    </row>
    <row r="5" spans="1:7" ht="12" customHeight="1" x14ac:dyDescent="0.25">
      <c r="A5" s="6"/>
      <c r="B5" s="6"/>
      <c r="C5" s="7"/>
    </row>
    <row r="6" spans="1:7" ht="25.5" customHeight="1" x14ac:dyDescent="0.2">
      <c r="C6" s="3" t="s">
        <v>157</v>
      </c>
      <c r="E6" s="10"/>
      <c r="F6" s="21"/>
      <c r="G6" s="21"/>
    </row>
    <row r="7" spans="1:7" ht="18.75" x14ac:dyDescent="0.2">
      <c r="C7" s="29" t="s">
        <v>29</v>
      </c>
      <c r="F7" s="11"/>
      <c r="G7" s="12"/>
    </row>
    <row r="8" spans="1:7" ht="34.5" customHeight="1" x14ac:dyDescent="0.15">
      <c r="B8" s="13" t="s">
        <v>7</v>
      </c>
      <c r="C8" s="210"/>
      <c r="D8" s="211"/>
      <c r="E8" s="13" t="s">
        <v>9</v>
      </c>
      <c r="F8" s="208"/>
      <c r="G8" s="209"/>
    </row>
    <row r="9" spans="1:7" x14ac:dyDescent="0.2">
      <c r="B9" s="14"/>
      <c r="C9" s="14"/>
      <c r="D9" s="14"/>
      <c r="E9" s="14"/>
      <c r="G9" s="14"/>
    </row>
    <row r="10" spans="1:7" ht="30.75" customHeight="1" x14ac:dyDescent="0.15">
      <c r="B10" s="13" t="s">
        <v>8</v>
      </c>
      <c r="C10" s="208"/>
      <c r="D10" s="209"/>
      <c r="E10" s="13" t="s">
        <v>10</v>
      </c>
      <c r="F10" s="208"/>
      <c r="G10" s="209"/>
    </row>
    <row r="11" spans="1:7" x14ac:dyDescent="0.2">
      <c r="B11" s="14"/>
      <c r="C11" s="5"/>
      <c r="D11" s="5"/>
      <c r="E11" s="5"/>
      <c r="F11" s="14"/>
      <c r="G11" s="15"/>
    </row>
    <row r="12" spans="1:7" ht="18" thickBot="1" x14ac:dyDescent="0.25">
      <c r="C12" s="16"/>
      <c r="E12" s="17"/>
      <c r="F12" s="16"/>
      <c r="G12" s="16"/>
    </row>
    <row r="13" spans="1:7" ht="24" customHeight="1" thickBot="1" x14ac:dyDescent="0.2">
      <c r="C13" s="217" t="s">
        <v>172</v>
      </c>
      <c r="D13" s="218"/>
      <c r="E13" s="215">
        <f>F34</f>
        <v>0</v>
      </c>
      <c r="F13" s="216"/>
      <c r="G13" s="16" t="s">
        <v>173</v>
      </c>
    </row>
    <row r="14" spans="1:7" ht="18" thickBot="1" x14ac:dyDescent="0.25">
      <c r="F14" s="214"/>
      <c r="G14" s="214"/>
    </row>
    <row r="15" spans="1:7" s="19" customFormat="1" ht="19.5" customHeight="1" thickBot="1" x14ac:dyDescent="0.2">
      <c r="A15" s="18"/>
      <c r="B15" s="26" t="s">
        <v>6</v>
      </c>
      <c r="C15" s="27" t="s">
        <v>13</v>
      </c>
      <c r="D15" s="28" t="s">
        <v>1</v>
      </c>
      <c r="E15" s="26" t="s">
        <v>2</v>
      </c>
      <c r="F15" s="28" t="s">
        <v>12</v>
      </c>
      <c r="G15" s="27" t="s">
        <v>15</v>
      </c>
    </row>
    <row r="16" spans="1:7" ht="22.5" customHeight="1" x14ac:dyDescent="0.2">
      <c r="A16" s="20"/>
      <c r="B16" s="22"/>
      <c r="C16" s="31" t="str">
        <f>IF(B16="","",VLOOKUP(B16,価格表!$B$4:$E$153,2,FALSE))</f>
        <v/>
      </c>
      <c r="D16" s="23" t="str">
        <f>IF(B16="","",VLOOKUP(B16,価格表!$B$4:$E$153,3,FALSE))</f>
        <v/>
      </c>
      <c r="E16" s="24"/>
      <c r="F16" s="25" t="str">
        <f>IF(E16="","",D16*E16)</f>
        <v/>
      </c>
      <c r="G16" s="23"/>
    </row>
    <row r="17" spans="1:7" ht="21.75" customHeight="1" x14ac:dyDescent="0.2">
      <c r="A17" s="20"/>
      <c r="B17" s="22"/>
      <c r="C17" s="31" t="str">
        <f>IF(B17="","",VLOOKUP(B17,価格表!$B$4:$E$153,2,FALSE))</f>
        <v/>
      </c>
      <c r="D17" s="23" t="str">
        <f>IF(B17="","",VLOOKUP(B17,価格表!$B$4:$E$153,3,FALSE))</f>
        <v/>
      </c>
      <c r="E17" s="24"/>
      <c r="F17" s="25" t="str">
        <f t="shared" ref="F17:F24" si="0">IF(E17="","",D17*E17)</f>
        <v/>
      </c>
      <c r="G17" s="23"/>
    </row>
    <row r="18" spans="1:7" ht="22.5" customHeight="1" x14ac:dyDescent="0.2">
      <c r="A18" s="20"/>
      <c r="B18" s="22"/>
      <c r="C18" s="31" t="str">
        <f>IF(B18="","",VLOOKUP(B18,価格表!$B$4:$E$153,2,FALSE))</f>
        <v/>
      </c>
      <c r="D18" s="23" t="str">
        <f>IF(B18="","",VLOOKUP(B18,価格表!$B$4:$E$153,3,FALSE))</f>
        <v/>
      </c>
      <c r="E18" s="24"/>
      <c r="F18" s="25" t="str">
        <f t="shared" si="0"/>
        <v/>
      </c>
      <c r="G18" s="23"/>
    </row>
    <row r="19" spans="1:7" ht="22.5" customHeight="1" x14ac:dyDescent="0.2">
      <c r="A19" s="20"/>
      <c r="B19" s="22"/>
      <c r="C19" s="31" t="str">
        <f>IF(B19="","",VLOOKUP(B19,価格表!$B$4:$E$153,2,FALSE))</f>
        <v/>
      </c>
      <c r="D19" s="23" t="str">
        <f>IF(B19="","",VLOOKUP(B19,価格表!$B$4:$E$153,3,FALSE))</f>
        <v/>
      </c>
      <c r="E19" s="24"/>
      <c r="F19" s="25" t="str">
        <f t="shared" si="0"/>
        <v/>
      </c>
      <c r="G19" s="23"/>
    </row>
    <row r="20" spans="1:7" ht="22.5" customHeight="1" x14ac:dyDescent="0.2">
      <c r="A20" s="20"/>
      <c r="B20" s="22"/>
      <c r="C20" s="31" t="str">
        <f>IF(B20="","",VLOOKUP(B20,価格表!$B$4:$E$153,2,FALSE))</f>
        <v/>
      </c>
      <c r="D20" s="23" t="str">
        <f>IF(B20="","",VLOOKUP(B20,価格表!$B$4:$E$153,3,FALSE))</f>
        <v/>
      </c>
      <c r="E20" s="24"/>
      <c r="F20" s="25" t="str">
        <f t="shared" si="0"/>
        <v/>
      </c>
      <c r="G20" s="23"/>
    </row>
    <row r="21" spans="1:7" ht="22.5" customHeight="1" x14ac:dyDescent="0.2">
      <c r="A21" s="20"/>
      <c r="B21" s="22"/>
      <c r="C21" s="31" t="str">
        <f>IF(B21="","",VLOOKUP(B21,価格表!$B$4:$E$153,2,FALSE))</f>
        <v/>
      </c>
      <c r="D21" s="23" t="str">
        <f>IF(B21="","",VLOOKUP(B21,価格表!$B$4:$E$153,3,FALSE))</f>
        <v/>
      </c>
      <c r="E21" s="24"/>
      <c r="F21" s="25" t="str">
        <f t="shared" si="0"/>
        <v/>
      </c>
      <c r="G21" s="23"/>
    </row>
    <row r="22" spans="1:7" ht="22.5" customHeight="1" x14ac:dyDescent="0.2">
      <c r="A22" s="20"/>
      <c r="B22" s="22"/>
      <c r="C22" s="31" t="str">
        <f>IF(B22="","",VLOOKUP(B22,価格表!$B$4:$E$153,2,FALSE))</f>
        <v/>
      </c>
      <c r="D22" s="23" t="str">
        <f>IF(B22="","",VLOOKUP(B22,価格表!$B$4:$E$153,3,FALSE))</f>
        <v/>
      </c>
      <c r="E22" s="24"/>
      <c r="F22" s="25" t="str">
        <f t="shared" si="0"/>
        <v/>
      </c>
      <c r="G22" s="23"/>
    </row>
    <row r="23" spans="1:7" ht="22.5" customHeight="1" x14ac:dyDescent="0.2">
      <c r="A23" s="20"/>
      <c r="B23" s="22"/>
      <c r="C23" s="31" t="str">
        <f>IF(B23="","",VLOOKUP(B23,価格表!$B$4:$E$153,2,FALSE))</f>
        <v/>
      </c>
      <c r="D23" s="23" t="str">
        <f>IF(B23="","",VLOOKUP(B23,価格表!$B$4:$E$153,3,FALSE))</f>
        <v/>
      </c>
      <c r="E23" s="24"/>
      <c r="F23" s="25" t="str">
        <f t="shared" si="0"/>
        <v/>
      </c>
      <c r="G23" s="23"/>
    </row>
    <row r="24" spans="1:7" ht="22.5" customHeight="1" x14ac:dyDescent="0.2">
      <c r="A24" s="20"/>
      <c r="B24" s="22"/>
      <c r="C24" s="31" t="str">
        <f>IF(B24="","",VLOOKUP(B24,価格表!$B$4:$E$153,2,FALSE))</f>
        <v/>
      </c>
      <c r="D24" s="23" t="str">
        <f>IF(B24="","",VLOOKUP(B24,価格表!$B$4:$E$153,3,FALSE))</f>
        <v/>
      </c>
      <c r="E24" s="24"/>
      <c r="F24" s="25" t="str">
        <f t="shared" si="0"/>
        <v/>
      </c>
      <c r="G24" s="23"/>
    </row>
    <row r="25" spans="1:7" ht="22.5" customHeight="1" x14ac:dyDescent="0.2">
      <c r="A25" s="20"/>
      <c r="B25" s="22"/>
      <c r="C25" s="31" t="str">
        <f>IF(B25="","",VLOOKUP(B25,価格表!$B$4:$E$153,2,FALSE))</f>
        <v/>
      </c>
      <c r="D25" s="23" t="str">
        <f>IF(B25="","",VLOOKUP(B25,価格表!$B$4:$E$153,3,FALSE))</f>
        <v/>
      </c>
      <c r="E25" s="24"/>
      <c r="F25" s="25" t="str">
        <f>IF(E25="","",D25*E25)</f>
        <v/>
      </c>
      <c r="G25" s="23"/>
    </row>
    <row r="26" spans="1:7" ht="22.5" customHeight="1" x14ac:dyDescent="0.2">
      <c r="A26" s="20"/>
      <c r="B26" s="22"/>
      <c r="C26" s="31" t="str">
        <f>IF(B26="","",VLOOKUP(B26,価格表!$B$4:$E$153,2,FALSE))</f>
        <v/>
      </c>
      <c r="D26" s="23" t="str">
        <f>IF(B26="","",VLOOKUP(B26,価格表!$B$4:$E$153,3,FALSE))</f>
        <v/>
      </c>
      <c r="E26" s="24"/>
      <c r="F26" s="25" t="str">
        <f t="shared" ref="F26:F28" si="1">IF(E26="","",D26*E26)</f>
        <v/>
      </c>
      <c r="G26" s="23"/>
    </row>
    <row r="27" spans="1:7" ht="22.5" customHeight="1" x14ac:dyDescent="0.2">
      <c r="A27" s="20"/>
      <c r="B27" s="22"/>
      <c r="C27" s="31" t="str">
        <f>IF(B27="","",VLOOKUP(B27,価格表!$B$4:$E$153,2,FALSE))</f>
        <v/>
      </c>
      <c r="D27" s="23" t="str">
        <f>IF(B27="","",VLOOKUP(B27,価格表!$B$4:$E$153,3,FALSE))</f>
        <v/>
      </c>
      <c r="E27" s="24"/>
      <c r="F27" s="25" t="str">
        <f t="shared" si="1"/>
        <v/>
      </c>
      <c r="G27" s="23"/>
    </row>
    <row r="28" spans="1:7" ht="22.5" customHeight="1" x14ac:dyDescent="0.2">
      <c r="A28" s="20"/>
      <c r="B28" s="22"/>
      <c r="C28" s="31" t="str">
        <f>IF(B28="","",VLOOKUP(B28,価格表!$B$4:$E$153,2,FALSE))</f>
        <v/>
      </c>
      <c r="D28" s="23" t="str">
        <f>IF(B28="","",VLOOKUP(B28,価格表!$B$4:$E$153,3,FALSE))</f>
        <v/>
      </c>
      <c r="E28" s="24"/>
      <c r="F28" s="25" t="str">
        <f t="shared" si="1"/>
        <v/>
      </c>
      <c r="G28" s="23"/>
    </row>
    <row r="29" spans="1:7" ht="23.25" customHeight="1" x14ac:dyDescent="0.2">
      <c r="A29" s="20"/>
      <c r="B29" s="22"/>
      <c r="C29" s="31" t="str">
        <f>IF(B29="","",VLOOKUP(B29,価格表!$B$4:$E$153,2,FALSE))</f>
        <v/>
      </c>
      <c r="D29" s="23" t="str">
        <f>IF(B29="","",VLOOKUP(B29,価格表!$B$4:$E$153,3,FALSE))</f>
        <v/>
      </c>
      <c r="E29" s="24"/>
      <c r="F29" s="25" t="str">
        <f>IF(E29="","",D29*E29)</f>
        <v/>
      </c>
      <c r="G29" s="23"/>
    </row>
    <row r="30" spans="1:7" ht="23.25" customHeight="1" x14ac:dyDescent="0.2">
      <c r="A30" s="20"/>
      <c r="B30" s="22"/>
      <c r="C30" s="31" t="str">
        <f>IF(B30="","",VLOOKUP(B30,価格表!$B$4:$E$153,2,FALSE))</f>
        <v/>
      </c>
      <c r="D30" s="23" t="str">
        <f>IF(B30="","",VLOOKUP(B30,価格表!$B$4:$E$153,3,FALSE))</f>
        <v/>
      </c>
      <c r="E30" s="24"/>
      <c r="F30" s="25" t="str">
        <f t="shared" ref="F30:F33" si="2">IF(E30="","",D30*E30)</f>
        <v/>
      </c>
      <c r="G30" s="23"/>
    </row>
    <row r="31" spans="1:7" ht="23.25" customHeight="1" x14ac:dyDescent="0.2">
      <c r="A31" s="20"/>
      <c r="B31" s="22"/>
      <c r="C31" s="31" t="str">
        <f>IF(B31="","",VLOOKUP(B31,価格表!$B$4:$E$153,2,FALSE))</f>
        <v/>
      </c>
      <c r="D31" s="23" t="str">
        <f>IF(B31="","",VLOOKUP(B31,価格表!$B$4:$E$153,3,FALSE))</f>
        <v/>
      </c>
      <c r="E31" s="24"/>
      <c r="F31" s="25" t="str">
        <f t="shared" si="2"/>
        <v/>
      </c>
      <c r="G31" s="23"/>
    </row>
    <row r="32" spans="1:7" ht="22.5" customHeight="1" x14ac:dyDescent="0.2">
      <c r="A32" s="20"/>
      <c r="B32" s="22"/>
      <c r="C32" s="31" t="str">
        <f>IF(B32="","",VLOOKUP(B32,価格表!$B$4:$E$153,2,FALSE))</f>
        <v/>
      </c>
      <c r="D32" s="23" t="str">
        <f>IF(B32="","",VLOOKUP(B32,価格表!$B$4:$E$153,3,FALSE))</f>
        <v/>
      </c>
      <c r="E32" s="24"/>
      <c r="F32" s="25" t="str">
        <f t="shared" si="2"/>
        <v/>
      </c>
      <c r="G32" s="23"/>
    </row>
    <row r="33" spans="1:7" ht="22.5" customHeight="1" thickBot="1" x14ac:dyDescent="0.25">
      <c r="A33" s="20"/>
      <c r="B33" s="22"/>
      <c r="C33" s="31" t="str">
        <f>IF(B33="","",VLOOKUP(B33,価格表!$B$4:$E$153,2,FALSE))</f>
        <v/>
      </c>
      <c r="D33" s="23" t="str">
        <f>IF(B33="","",VLOOKUP(B33,価格表!$B$4:$E$153,3,FALSE))</f>
        <v/>
      </c>
      <c r="E33" s="24"/>
      <c r="F33" s="25" t="str">
        <f t="shared" si="2"/>
        <v/>
      </c>
      <c r="G33" s="23"/>
    </row>
    <row r="34" spans="1:7" ht="27" customHeight="1" thickBot="1" x14ac:dyDescent="0.25">
      <c r="A34" s="20"/>
      <c r="D34" s="205" t="s">
        <v>14</v>
      </c>
      <c r="E34" s="206"/>
      <c r="F34" s="38">
        <f>SUM(F16:F33)</f>
        <v>0</v>
      </c>
      <c r="G34" s="38">
        <f>SUM(G14:G33)</f>
        <v>0</v>
      </c>
    </row>
    <row r="35" spans="1:7" ht="27" customHeight="1" thickBot="1" x14ac:dyDescent="0.25">
      <c r="A35" s="20"/>
      <c r="D35" s="203" t="s">
        <v>226</v>
      </c>
      <c r="E35" s="204"/>
      <c r="F35" s="38">
        <f>F34*0.1/1.1</f>
        <v>0</v>
      </c>
      <c r="G35" s="38"/>
    </row>
  </sheetData>
  <sheetProtection algorithmName="SHA-512" hashValue="jRnLolr6ul/Rx0a4jje4Bb8OgvxirZq8yHudjI+EzbMcuWm/VBS1agg6Dbw1w38yZ4jWQW75AAwdjBbDx9mCIg==" saltValue="9/zt7/pRDSlOePYR4O5PXQ==" spinCount="100000" sheet="1" objects="1" scenarios="1"/>
  <protectedRanges>
    <protectedRange sqref="G16:G35" name="送料"/>
    <protectedRange sqref="B16:B33 E16:E33 E35" name="コード、数量"/>
    <protectedRange sqref="C7" name="〒"/>
    <protectedRange sqref="F4:G4" name="年月日"/>
    <protectedRange sqref="C8:D8 F8:G8 C10:D10 F10:G10" name="送付先、会社名、担当者、連絡先"/>
    <protectedRange sqref="F14:G14" name="発送済み"/>
  </protectedRanges>
  <mergeCells count="12">
    <mergeCell ref="D35:E35"/>
    <mergeCell ref="D34:E34"/>
    <mergeCell ref="D1:E1"/>
    <mergeCell ref="F10:G10"/>
    <mergeCell ref="F8:G8"/>
    <mergeCell ref="C8:D8"/>
    <mergeCell ref="F4:G4"/>
    <mergeCell ref="F14:G14"/>
    <mergeCell ref="E13:F13"/>
    <mergeCell ref="C13:D13"/>
    <mergeCell ref="B2:G2"/>
    <mergeCell ref="C10:D10"/>
  </mergeCells>
  <phoneticPr fontId="2"/>
  <pageMargins left="0.78700000000000003" right="0.78700000000000003" top="0.43" bottom="0.98399999999999999" header="0.83" footer="0.51200000000000001"/>
  <pageSetup paperSize="9" scale="98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B l K C W n / 0 / e y l A A A A 9 g A A A B I A H A B D b 2 5 m a W c v U G F j a 2 F n Z S 5 4 b W w g o h g A K K A U A A A A A A A A A A A A A A A A A A A A A A A A A A A A h Y 8 x D o I w G I W v Q r r T F s T E k J 8 y u B l J S E y M a 1 M q F K E Y W i x 3 c / B I X k G M o m 6 O 7 3 v f 8 N 7 9 e o N 0 b B v v I n u j O p 2 g A F P k S S 2 6 Q u k y Q Y M 9 + i u U M s i 5 O P F S e p O s T T y a I k G V t e e Y E O c c d g v c 9 S U J K Q 3 I I d v u R C V b j j 6 y + i / 7 S h v L t Z C I w f 4 1 h o U 4 i C i O 6 B J T I D O E T O m v E E 5 7 n + 0 P h P X Q 2 K G X r O b + J g c y R y D v D + w B U E s D B B Q A A g A I A A Z S g l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G U o J a K I p H u A 4 A A A A R A A A A E w A c A E Z v c m 1 1 b G F z L 1 N l Y 3 R p b 2 4 x L m 0 g o h g A K K A U A A A A A A A A A A A A A A A A A A A A A A A A A A A A K 0 5 N L s n M z 1 M I h t C G 1 g B Q S w E C L Q A U A A I A C A A G U o J a f / T 9 7 K U A A A D 2 A A A A E g A A A A A A A A A A A A A A A A A A A A A A Q 2 9 u Z m l n L 1 B h Y 2 t h Z 2 U u e G 1 s U E s B A i 0 A F A A C A A g A B l K C W g / K 6 a u k A A A A 6 Q A A A B M A A A A A A A A A A A A A A A A A 8 Q A A A F t D b 2 5 0 Z W 5 0 X 1 R 5 c G V z X S 5 4 b W x Q S w E C L Q A U A A I A C A A G U o J a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6 w P g 3 n w G n k y 2 H g 8 q / G U b X g A A A A A C A A A A A A A Q Z g A A A A E A A C A A A A B m 5 H 7 L B v 2 n 4 k s 4 B m M Q r 7 z g b l S U O x 7 8 e B 6 5 6 5 R N u F t x G Q A A A A A O g A A A A A I A A C A A A A B k m m t s 3 y L 6 D x u 7 + B g R s J T G C x o H U b g m C T m f f w h J A E 1 H w 1 A A A A C + l / Q b K z s N m 1 q b H y y J Q D 9 D m 7 1 a L 2 H E 7 F u I w w m r V I 8 q / F K N + X o o 5 X 2 N l 1 N T V j j S P 6 q i 0 Y v w Q v q k Z q W U Z o q l 4 X c i C V e c S v P r h e 9 L P / J 1 Y T x u N E A A A A D Z Q 2 7 R C 7 B f U 0 / l v V P S 4 Z R H p 5 e J x j e d R g m W l 5 5 n 7 i C S 9 K Y c 6 F Y m 5 i u m i M S y e 2 B c C p Q E 0 K 4 G 0 X G G d 6 z 1 0 e S i a 9 9 m < / D a t a M a s h u p > 
</file>

<file path=customXml/itemProps1.xml><?xml version="1.0" encoding="utf-8"?>
<ds:datastoreItem xmlns:ds="http://schemas.openxmlformats.org/officeDocument/2006/customXml" ds:itemID="{748D0A8E-ACFA-4F15-B9BD-288C4F1AE1E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4</vt:i4>
      </vt:variant>
    </vt:vector>
  </HeadingPairs>
  <TitlesOfParts>
    <vt:vector size="8" baseType="lpstr">
      <vt:lpstr>入力方法</vt:lpstr>
      <vt:lpstr>操作マニュアル</vt:lpstr>
      <vt:lpstr>価格表</vt:lpstr>
      <vt:lpstr>会員用注文書</vt:lpstr>
      <vt:lpstr>価格表!Print_Area</vt:lpstr>
      <vt:lpstr>会員用注文書!Print_Area</vt:lpstr>
      <vt:lpstr>価格表!Print_Titles</vt:lpstr>
      <vt:lpstr>会員用注文書!Print_Titles</vt:lpstr>
    </vt:vector>
  </TitlesOfParts>
  <Company>全国警備業協会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全国警備業協会</dc:creator>
  <cp:lastModifiedBy>総務部</cp:lastModifiedBy>
  <cp:lastPrinted>2025-07-10T01:04:48Z</cp:lastPrinted>
  <dcterms:created xsi:type="dcterms:W3CDTF">2000-02-28T08:36:09Z</dcterms:created>
  <dcterms:modified xsi:type="dcterms:W3CDTF">2025-07-14T07:06:10Z</dcterms:modified>
</cp:coreProperties>
</file>