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マイドライブ\更新\★0611\"/>
    </mc:Choice>
  </mc:AlternateContent>
  <xr:revisionPtr revIDLastSave="0" documentId="13_ncr:1_{69C0BE3D-ABB0-48B8-B597-6C8346F3A23D}" xr6:coauthVersionLast="47" xr6:coauthVersionMax="47" xr10:uidLastSave="{00000000-0000-0000-0000-000000000000}"/>
  <bookViews>
    <workbookView xWindow="-26070" yWindow="1620" windowWidth="24960" windowHeight="14580" xr2:uid="{0A8CF7E5-8C02-4E74-B863-A66E4FBE2295}"/>
  </bookViews>
  <sheets>
    <sheet name="記入例" sheetId="2" r:id="rId1"/>
    <sheet name="県内大会(離島用)" sheetId="1" r:id="rId2"/>
    <sheet name="県内大会(離島用) _団体経費あり" sheetId="4" r:id="rId3"/>
    <sheet name="補助額" sheetId="3" r:id="rId4"/>
  </sheets>
  <definedNames>
    <definedName name="_xlnm.Print_Area" localSheetId="0">記入例!$A$1:$T$43</definedName>
    <definedName name="_xlnm.Print_Area" localSheetId="1">'県内大会(離島用)'!$A$1:$T$43</definedName>
    <definedName name="_xlnm.Print_Area" localSheetId="2">'県内大会(離島用) _団体経費あり'!$A$1:$T$44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5" i="4" l="1"/>
  <c r="E25" i="1"/>
  <c r="D44" i="4"/>
  <c r="F40" i="4"/>
  <c r="Z35" i="4"/>
  <c r="W35" i="4"/>
  <c r="F32" i="4"/>
  <c r="N17" i="4"/>
  <c r="P25" i="4" s="1"/>
  <c r="N35" i="4" s="1"/>
  <c r="Z34" i="1"/>
  <c r="Z34" i="2"/>
  <c r="W34" i="1"/>
  <c r="W34" i="2"/>
  <c r="D43" i="2"/>
  <c r="F31" i="2"/>
  <c r="P25" i="2"/>
  <c r="N34" i="2" s="1"/>
  <c r="N17" i="2"/>
  <c r="D43" i="1"/>
  <c r="F39" i="1"/>
  <c r="F31" i="1"/>
  <c r="P25" i="1"/>
  <c r="N34" i="1" s="1"/>
  <c r="N17" i="1"/>
  <c r="J35" i="4" l="1"/>
  <c r="Q35" i="4" s="1"/>
  <c r="F35" i="4" s="1"/>
  <c r="J34" i="1"/>
  <c r="Q34" i="1" s="1"/>
  <c r="F34" i="1" s="1"/>
  <c r="J34" i="2"/>
  <c r="Q34" i="2" s="1"/>
  <c r="F34" i="2" s="1"/>
  <c r="F39" i="2" l="1"/>
  <c r="E2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7" authorId="0" shapeId="0" xr:uid="{73CAB3BE-99B0-4E2C-A531-D07E61BC08C8}">
      <text>
        <r>
          <rPr>
            <b/>
            <sz val="9"/>
            <color indexed="81"/>
            <rFont val="ＭＳ Ｐゴシック"/>
            <family val="3"/>
            <charset val="128"/>
          </rPr>
          <t>リストより選ぶ</t>
        </r>
        <r>
          <rPr>
            <b/>
            <sz val="9"/>
            <color indexed="81"/>
            <rFont val="MS P ゴシック"/>
            <family val="2"/>
          </rPr>
          <t xml:space="preserve">
</t>
        </r>
      </text>
    </comment>
    <comment ref="N17" authorId="0" shapeId="0" xr:uid="{AC503740-4BAD-448F-AB0D-FB4990DF224F}">
      <text>
        <r>
          <rPr>
            <b/>
            <sz val="9"/>
            <color indexed="81"/>
            <rFont val="ＭＳ Ｐゴシック"/>
            <family val="3"/>
            <charset val="128"/>
          </rPr>
          <t xml:space="preserve">自動入力
（派遣生徒人数から）
</t>
        </r>
      </text>
    </comment>
    <comment ref="E25" authorId="0" shapeId="0" xr:uid="{DE2BBF0A-CA97-43A0-BD4C-9376371840E0}">
      <text>
        <r>
          <rPr>
            <b/>
            <sz val="9"/>
            <color indexed="81"/>
            <rFont val="ＭＳ Ｐゴシック"/>
            <family val="3"/>
            <charset val="128"/>
          </rPr>
          <t>自動入力
（高文連補助から）</t>
        </r>
        <r>
          <rPr>
            <sz val="9"/>
            <color indexed="81"/>
            <rFont val="MS P ゴシック"/>
            <family val="2"/>
          </rPr>
          <t xml:space="preserve">
</t>
        </r>
      </text>
    </comment>
    <comment ref="M29" authorId="0" shapeId="0" xr:uid="{FACA8404-1A54-4123-B73C-44364CF5CAA5}">
      <text>
        <r>
          <rPr>
            <b/>
            <sz val="9"/>
            <color indexed="81"/>
            <rFont val="ＭＳ Ｐゴシック"/>
            <family val="3"/>
            <charset val="128"/>
          </rPr>
          <t>宿泊補助額が
計算されます</t>
        </r>
        <r>
          <rPr>
            <sz val="9"/>
            <color indexed="81"/>
            <rFont val="MS P ゴシック"/>
            <family val="2"/>
          </rPr>
          <t xml:space="preserve">
</t>
        </r>
      </text>
    </comment>
    <comment ref="F34" authorId="0" shapeId="0" xr:uid="{0E9356A2-5151-4594-BF62-B75DBF7E3B72}">
      <text>
        <r>
          <rPr>
            <b/>
            <sz val="9"/>
            <color indexed="81"/>
            <rFont val="ＭＳ Ｐゴシック"/>
            <family val="3"/>
            <charset val="128"/>
          </rPr>
          <t>自動計算されます</t>
        </r>
        <r>
          <rPr>
            <sz val="9"/>
            <color indexed="81"/>
            <rFont val="MS P ゴシック"/>
            <family val="2"/>
          </rPr>
          <t xml:space="preserve">
</t>
        </r>
      </text>
    </comment>
  </commentList>
</comments>
</file>

<file path=xl/sharedStrings.xml><?xml version="1.0" encoding="utf-8"?>
<sst xmlns="http://schemas.openxmlformats.org/spreadsheetml/2006/main" count="348" uniqueCount="163">
  <si>
    <t>（第１号様式）</t>
    <phoneticPr fontId="3"/>
  </si>
  <si>
    <t>令和</t>
    <rPh sb="0" eb="2">
      <t>レイワ</t>
    </rPh>
    <phoneticPr fontId="3"/>
  </si>
  <si>
    <t>年</t>
    <rPh sb="0" eb="1">
      <t>ネン</t>
    </rPh>
    <phoneticPr fontId="3"/>
  </si>
  <si>
    <t>月</t>
    <rPh sb="0" eb="1">
      <t>ゲツ</t>
    </rPh>
    <phoneticPr fontId="3"/>
  </si>
  <si>
    <t>日</t>
    <rPh sb="0" eb="1">
      <t>ニチ</t>
    </rPh>
    <phoneticPr fontId="3"/>
  </si>
  <si>
    <t>沖縄県高等学校文化連盟</t>
  </si>
  <si>
    <t xml:space="preserve">会　長  </t>
    <phoneticPr fontId="3"/>
  </si>
  <si>
    <t>田　名　裕　治</t>
    <rPh sb="0" eb="1">
      <t>タ</t>
    </rPh>
    <rPh sb="2" eb="3">
      <t>メイ</t>
    </rPh>
    <rPh sb="4" eb="5">
      <t>ユウ</t>
    </rPh>
    <rPh sb="6" eb="7">
      <t>オサム</t>
    </rPh>
    <phoneticPr fontId="3"/>
  </si>
  <si>
    <t>殿</t>
    <rPh sb="0" eb="1">
      <t>ドノ</t>
    </rPh>
    <phoneticPr fontId="3"/>
  </si>
  <si>
    <t>（</t>
    <phoneticPr fontId="3"/>
  </si>
  <si>
    <t>）専門部 専門部長</t>
    <rPh sb="1" eb="4">
      <t>センモンブ</t>
    </rPh>
    <rPh sb="5" eb="7">
      <t>センモン</t>
    </rPh>
    <rPh sb="7" eb="9">
      <t>ブチョウ</t>
    </rPh>
    <phoneticPr fontId="3"/>
  </si>
  <si>
    <t>印</t>
    <rPh sb="0" eb="1">
      <t>イン</t>
    </rPh>
    <phoneticPr fontId="3"/>
  </si>
  <si>
    <t>専門委員長</t>
    <rPh sb="0" eb="2">
      <t>センモン</t>
    </rPh>
    <rPh sb="2" eb="5">
      <t>イインチョウ</t>
    </rPh>
    <phoneticPr fontId="3"/>
  </si>
  <si>
    <t>←</t>
    <phoneticPr fontId="3"/>
  </si>
  <si>
    <t>専門委員長の押印無くしています</t>
    <rPh sb="0" eb="5">
      <t>センモンイインチョウ</t>
    </rPh>
    <rPh sb="6" eb="8">
      <t>オウイン</t>
    </rPh>
    <rPh sb="8" eb="9">
      <t>ナ</t>
    </rPh>
    <phoneticPr fontId="3"/>
  </si>
  <si>
    <t>生徒派遣費補助申請書</t>
  </si>
  <si>
    <t>色付の部分を記入</t>
    <rPh sb="0" eb="1">
      <t>イロ</t>
    </rPh>
    <rPh sb="1" eb="2">
      <t>ツキ</t>
    </rPh>
    <rPh sb="3" eb="5">
      <t>ブブン</t>
    </rPh>
    <rPh sb="6" eb="8">
      <t>キニュウ</t>
    </rPh>
    <phoneticPr fontId="3"/>
  </si>
  <si>
    <t>　みだしのことについて、下記のとおり事業を実施しましたので沖縄県高等学校文化連盟派遣費
補助支出規程第５条により申請します。</t>
    <phoneticPr fontId="3"/>
  </si>
  <si>
    <t>記</t>
  </si>
  <si>
    <t>手続き終了後、補助額が学校の口座に振り込まれます。</t>
    <rPh sb="0" eb="2">
      <t>テツヅ</t>
    </rPh>
    <rPh sb="3" eb="6">
      <t>シュウリョウゴ</t>
    </rPh>
    <rPh sb="7" eb="10">
      <t>ホジョガク</t>
    </rPh>
    <rPh sb="11" eb="13">
      <t>ガッコウ</t>
    </rPh>
    <rPh sb="14" eb="16">
      <t>コウザ</t>
    </rPh>
    <rPh sb="17" eb="18">
      <t>フ</t>
    </rPh>
    <rPh sb="19" eb="20">
      <t>コ</t>
    </rPh>
    <phoneticPr fontId="3"/>
  </si>
  <si>
    <t xml:space="preserve"> １　事　業　実　績　の　概　要</t>
  </si>
  <si>
    <t>大　会　名</t>
  </si>
  <si>
    <t>第</t>
    <rPh sb="0" eb="1">
      <t>ダイ</t>
    </rPh>
    <phoneticPr fontId="3"/>
  </si>
  <si>
    <t>回</t>
    <rPh sb="0" eb="1">
      <t>カイ</t>
    </rPh>
    <phoneticPr fontId="3"/>
  </si>
  <si>
    <t>期　　　日</t>
  </si>
  <si>
    <t>月</t>
    <rPh sb="0" eb="1">
      <t>ガツ</t>
    </rPh>
    <phoneticPr fontId="3"/>
  </si>
  <si>
    <t>日(</t>
    <rPh sb="0" eb="1">
      <t>ニチ</t>
    </rPh>
    <phoneticPr fontId="3"/>
  </si>
  <si>
    <t>)～</t>
    <phoneticPr fontId="3"/>
  </si>
  <si>
    <t>)</t>
    <phoneticPr fontId="3"/>
  </si>
  <si>
    <t>場　　　所</t>
  </si>
  <si>
    <t xml:space="preserve">
事 業 内 容</t>
    <phoneticPr fontId="3"/>
  </si>
  <si>
    <t>上記大会へ</t>
    <rPh sb="0" eb="2">
      <t>ジョウキ</t>
    </rPh>
    <rPh sb="2" eb="4">
      <t>タイカイ</t>
    </rPh>
    <phoneticPr fontId="3"/>
  </si>
  <si>
    <t>高等学校</t>
    <rPh sb="0" eb="2">
      <t>コウトウ</t>
    </rPh>
    <rPh sb="2" eb="4">
      <t>ガッコウ</t>
    </rPh>
    <phoneticPr fontId="3"/>
  </si>
  <si>
    <t>名を派遣</t>
    <rPh sb="0" eb="1">
      <t>メイ</t>
    </rPh>
    <rPh sb="2" eb="4">
      <t>ハケン</t>
    </rPh>
    <phoneticPr fontId="3"/>
  </si>
  <si>
    <t>生　徒　氏　名</t>
  </si>
  <si>
    <t>学年</t>
  </si>
  <si>
    <t>※補助対象生徒のみ
　記載すること
※11名以上は別紙で
　提出</t>
    <rPh sb="1" eb="5">
      <t>ホジョタイショウ</t>
    </rPh>
    <rPh sb="5" eb="7">
      <t>セイト</t>
    </rPh>
    <rPh sb="11" eb="13">
      <t>キサイ</t>
    </rPh>
    <phoneticPr fontId="3"/>
  </si>
  <si>
    <t>大会結果</t>
  </si>
  <si>
    <r>
      <t>申　請　額</t>
    </r>
    <r>
      <rPr>
        <sz val="10.5"/>
        <color theme="1"/>
        <rFont val="Century"/>
        <family val="1"/>
      </rPr>
      <t/>
    </r>
    <phoneticPr fontId="3"/>
  </si>
  <si>
    <t>円</t>
    <rPh sb="0" eb="1">
      <t>エン</t>
    </rPh>
    <phoneticPr fontId="3"/>
  </si>
  <si>
    <t>補助対象人数</t>
    <phoneticPr fontId="3"/>
  </si>
  <si>
    <t>名</t>
    <rPh sb="0" eb="1">
      <t>メイ</t>
    </rPh>
    <phoneticPr fontId="3"/>
  </si>
  <si>
    <t xml:space="preserve"> ２　事　業　の　決　算　書</t>
  </si>
  <si>
    <t xml:space="preserve"> ア）総  経  費</t>
    <rPh sb="3" eb="5">
      <t>ハケン</t>
    </rPh>
    <rPh sb="5" eb="7">
      <t>ホジョ</t>
    </rPh>
    <rPh sb="7" eb="8">
      <t>ヒ</t>
    </rPh>
    <phoneticPr fontId="3"/>
  </si>
  <si>
    <t>一人当たり経費</t>
    <rPh sb="0" eb="3">
      <t>ヒトリア</t>
    </rPh>
    <rPh sb="5" eb="7">
      <t>ケイヒ</t>
    </rPh>
    <phoneticPr fontId="3"/>
  </si>
  <si>
    <t>＊宿泊数(</t>
    <rPh sb="1" eb="4">
      <t>シュクハクスウ</t>
    </rPh>
    <phoneticPr fontId="3"/>
  </si>
  <si>
    <t>）泊</t>
    <rPh sb="1" eb="2">
      <t>ハク</t>
    </rPh>
    <phoneticPr fontId="3"/>
  </si>
  <si>
    <t>派遣生徒人数</t>
    <rPh sb="0" eb="4">
      <t>ハケンセイト</t>
    </rPh>
    <rPh sb="4" eb="6">
      <t>ニンズウ</t>
    </rPh>
    <phoneticPr fontId="3"/>
  </si>
  <si>
    <t>＊派遣補助対象人数を入力してください。</t>
    <phoneticPr fontId="3"/>
  </si>
  <si>
    <t>合　　　　計　①</t>
    <phoneticPr fontId="3"/>
  </si>
  <si>
    <t>←　下の合計②と同額にして下さい</t>
    <rPh sb="2" eb="3">
      <t>シタ</t>
    </rPh>
    <rPh sb="4" eb="6">
      <t>ゴウケイ</t>
    </rPh>
    <rPh sb="8" eb="10">
      <t>ドウガク</t>
    </rPh>
    <rPh sb="13" eb="14">
      <t>クダ</t>
    </rPh>
    <phoneticPr fontId="3"/>
  </si>
  <si>
    <t xml:space="preserve"> イ）経費の負担区分</t>
  </si>
  <si>
    <t>科　　目</t>
  </si>
  <si>
    <t>金　　額</t>
  </si>
  <si>
    <t>積 算 内 訳 等 説 明</t>
  </si>
  <si>
    <t>高文連補助</t>
    <phoneticPr fontId="3"/>
  </si>
  <si>
    <t>円×</t>
    <rPh sb="0" eb="1">
      <t>エン</t>
    </rPh>
    <phoneticPr fontId="3"/>
  </si>
  <si>
    <t>名＝</t>
    <rPh sb="0" eb="1">
      <t>メイ</t>
    </rPh>
    <phoneticPr fontId="3"/>
  </si>
  <si>
    <t>+</t>
    <phoneticPr fontId="3"/>
  </si>
  <si>
    <t>宿泊補助</t>
    <rPh sb="0" eb="2">
      <t>シュクハク</t>
    </rPh>
    <rPh sb="2" eb="4">
      <t>ホジョ</t>
    </rPh>
    <phoneticPr fontId="3"/>
  </si>
  <si>
    <t>市町村補助</t>
    <rPh sb="0" eb="3">
      <t>シチョウソン</t>
    </rPh>
    <rPh sb="3" eb="5">
      <t>ホジョ</t>
    </rPh>
    <phoneticPr fontId="3"/>
  </si>
  <si>
    <t>← 市町村からの補助がある場合入力してください。</t>
    <rPh sb="2" eb="5">
      <t>シチョウソン</t>
    </rPh>
    <rPh sb="8" eb="10">
      <t>ホジョ</t>
    </rPh>
    <rPh sb="13" eb="15">
      <t>バアイ</t>
    </rPh>
    <rPh sb="15" eb="17">
      <t>ニュウリョク</t>
    </rPh>
    <phoneticPr fontId="3"/>
  </si>
  <si>
    <t>学校負担</t>
  </si>
  <si>
    <t>個人負担</t>
    <phoneticPr fontId="3"/>
  </si>
  <si>
    <t>そ　 の 　他</t>
  </si>
  <si>
    <t>合　　　　計　②</t>
    <phoneticPr fontId="3"/>
  </si>
  <si>
    <t>←　上の合計①と同額にして下さい</t>
    <rPh sb="2" eb="3">
      <t>ウエ</t>
    </rPh>
    <rPh sb="4" eb="6">
      <t>ゴウケイ</t>
    </rPh>
    <rPh sb="8" eb="10">
      <t>ドウガク</t>
    </rPh>
    <rPh sb="13" eb="14">
      <t>クダ</t>
    </rPh>
    <phoneticPr fontId="3"/>
  </si>
  <si>
    <t>※宿泊費の領収書(写)及び派遣委員会等経費の根拠資料を添付して下さい。</t>
    <rPh sb="1" eb="3">
      <t>シュクハク</t>
    </rPh>
    <rPh sb="3" eb="4">
      <t>ヒ</t>
    </rPh>
    <rPh sb="9" eb="10">
      <t>シャ</t>
    </rPh>
    <rPh sb="11" eb="12">
      <t>オヨ</t>
    </rPh>
    <rPh sb="13" eb="19">
      <t>ハケンイインカイトウ</t>
    </rPh>
    <rPh sb="19" eb="21">
      <t>ケイヒ</t>
    </rPh>
    <rPh sb="22" eb="26">
      <t>コンキョシリョウ</t>
    </rPh>
    <phoneticPr fontId="3"/>
  </si>
  <si>
    <t>学校名</t>
    <rPh sb="0" eb="3">
      <t>ガッコウメイ</t>
    </rPh>
    <phoneticPr fontId="3"/>
  </si>
  <si>
    <t>記載責任者</t>
    <rPh sb="0" eb="2">
      <t>キサイ</t>
    </rPh>
    <rPh sb="2" eb="5">
      <t>セキニンシャ</t>
    </rPh>
    <phoneticPr fontId="3"/>
  </si>
  <si>
    <t>〇</t>
    <phoneticPr fontId="3"/>
  </si>
  <si>
    <t>該当専門部</t>
    <rPh sb="0" eb="5">
      <t>ガイトウセンモンブ</t>
    </rPh>
    <phoneticPr fontId="3"/>
  </si>
  <si>
    <t>専門　部長</t>
    <rPh sb="0" eb="2">
      <t>センモン</t>
    </rPh>
    <rPh sb="3" eb="5">
      <t>ブチョウ</t>
    </rPh>
    <phoneticPr fontId="3"/>
  </si>
  <si>
    <t>専門　委員長</t>
    <rPh sb="0" eb="2">
      <t>センモン</t>
    </rPh>
    <rPh sb="3" eb="6">
      <t>イインチョウ</t>
    </rPh>
    <phoneticPr fontId="3"/>
  </si>
  <si>
    <t>沖縄県○○大会</t>
    <rPh sb="0" eb="3">
      <t>オキナワケン</t>
    </rPh>
    <rPh sb="5" eb="7">
      <t>タイカイ</t>
    </rPh>
    <phoneticPr fontId="3"/>
  </si>
  <si>
    <t>沖縄県会場名</t>
    <rPh sb="0" eb="3">
      <t>オキナワケン</t>
    </rPh>
    <rPh sb="3" eb="6">
      <t>カイジョウメイ</t>
    </rPh>
    <phoneticPr fontId="3"/>
  </si>
  <si>
    <t>○○　○○</t>
    <phoneticPr fontId="3"/>
  </si>
  <si>
    <t>大会出場</t>
    <rPh sb="0" eb="4">
      <t>タイカイシュツジョウ</t>
    </rPh>
    <phoneticPr fontId="3"/>
  </si>
  <si>
    <t>八重山</t>
    <rPh sb="0" eb="3">
      <t>ヤエヤマ</t>
    </rPh>
    <phoneticPr fontId="3"/>
  </si>
  <si>
    <r>
      <rPr>
        <sz val="18"/>
        <rFont val="Yu Gothic Light"/>
        <family val="2"/>
      </rPr>
      <t>部活動大会派遣費補助額</t>
    </r>
  </si>
  <si>
    <r>
      <rPr>
        <sz val="11"/>
        <rFont val="Yu Gothic"/>
        <family val="2"/>
      </rPr>
      <t>R8.4.1</t>
    </r>
  </si>
  <si>
    <r>
      <rPr>
        <sz val="11"/>
        <color rgb="FFFFFFFF"/>
        <rFont val="Yu Gothic Light"/>
        <family val="2"/>
      </rPr>
      <t>区間</t>
    </r>
  </si>
  <si>
    <t>離島/開催地域</t>
    <phoneticPr fontId="3"/>
  </si>
  <si>
    <t>開催都道府県</t>
    <rPh sb="2" eb="6">
      <t>トドウフケン</t>
    </rPh>
    <phoneticPr fontId="3"/>
  </si>
  <si>
    <r>
      <rPr>
        <sz val="11"/>
        <color rgb="FFFFFFFF"/>
        <rFont val="Yu Gothic Light"/>
        <family val="2"/>
      </rPr>
      <t>補助額</t>
    </r>
  </si>
  <si>
    <r>
      <rPr>
        <sz val="11"/>
        <color rgb="FFFFFFFF"/>
        <rFont val="Yu Gothic Light"/>
        <family val="2"/>
      </rPr>
      <t>宿泊無し</t>
    </r>
  </si>
  <si>
    <r>
      <rPr>
        <sz val="11"/>
        <color rgb="FFFFFFFF"/>
        <rFont val="Yu Gothic Light"/>
        <family val="2"/>
      </rPr>
      <t>１泊</t>
    </r>
  </si>
  <si>
    <r>
      <rPr>
        <sz val="11"/>
        <color rgb="FFFFFFFF"/>
        <rFont val="Yu Gothic Light"/>
        <family val="2"/>
      </rPr>
      <t>２泊以上</t>
    </r>
  </si>
  <si>
    <r>
      <rPr>
        <sz val="11"/>
        <rFont val="Yu Gothic Light"/>
        <family val="2"/>
      </rPr>
      <t xml:space="preserve">県大会
</t>
    </r>
    <r>
      <rPr>
        <sz val="11"/>
        <rFont val="Yu Gothic"/>
        <family val="2"/>
      </rPr>
      <t>離島→
本島</t>
    </r>
    <phoneticPr fontId="3"/>
  </si>
  <si>
    <r>
      <rPr>
        <sz val="11"/>
        <rFont val="MS Gothic"/>
        <family val="3"/>
      </rPr>
      <t>久米島</t>
    </r>
  </si>
  <si>
    <r>
      <rPr>
        <sz val="11"/>
        <rFont val="MS Gothic"/>
        <family val="3"/>
      </rPr>
      <t>宮古（多良間以外）</t>
    </r>
  </si>
  <si>
    <r>
      <rPr>
        <sz val="11"/>
        <rFont val="MS Gothic"/>
        <family val="3"/>
      </rPr>
      <t>八重山（与那国以外）</t>
    </r>
  </si>
  <si>
    <r>
      <rPr>
        <sz val="11"/>
        <rFont val="Yu Gothic Light"/>
        <family val="2"/>
      </rPr>
      <t>九州大会</t>
    </r>
  </si>
  <si>
    <r>
      <rPr>
        <sz val="11"/>
        <rFont val="MS Gothic"/>
        <family val="3"/>
      </rPr>
      <t>九州</t>
    </r>
  </si>
  <si>
    <r>
      <rPr>
        <sz val="11"/>
        <rFont val="Yu Gothic Light"/>
        <family val="2"/>
      </rPr>
      <t>全国大会</t>
    </r>
  </si>
  <si>
    <t>北海道</t>
    <phoneticPr fontId="3"/>
  </si>
  <si>
    <t>北海道</t>
    <rPh sb="0" eb="3">
      <t>ホッカイドウ</t>
    </rPh>
    <phoneticPr fontId="3"/>
  </si>
  <si>
    <t>久米島</t>
    <rPh sb="0" eb="3">
      <t>クメジマ</t>
    </rPh>
    <phoneticPr fontId="3"/>
  </si>
  <si>
    <t>東北</t>
    <phoneticPr fontId="3"/>
  </si>
  <si>
    <t>青森</t>
    <rPh sb="0" eb="2">
      <t>アオモリ</t>
    </rPh>
    <phoneticPr fontId="3"/>
  </si>
  <si>
    <t>宮古</t>
    <rPh sb="0" eb="2">
      <t>ミヤコ</t>
    </rPh>
    <phoneticPr fontId="3"/>
  </si>
  <si>
    <t>岩手</t>
    <rPh sb="0" eb="2">
      <t>イワテ</t>
    </rPh>
    <phoneticPr fontId="3"/>
  </si>
  <si>
    <t>宮古工業</t>
    <rPh sb="0" eb="4">
      <t>ミヤココウギョウ</t>
    </rPh>
    <phoneticPr fontId="3"/>
  </si>
  <si>
    <t>宮城</t>
    <rPh sb="0" eb="2">
      <t>ミヤギ</t>
    </rPh>
    <phoneticPr fontId="3"/>
  </si>
  <si>
    <t>宮古総合実業</t>
    <rPh sb="0" eb="6">
      <t>ミヤコソウゴウジツギョウ</t>
    </rPh>
    <phoneticPr fontId="3"/>
  </si>
  <si>
    <t>秋田</t>
    <rPh sb="0" eb="2">
      <t>アキタ</t>
    </rPh>
    <phoneticPr fontId="3"/>
  </si>
  <si>
    <t>山形</t>
    <rPh sb="0" eb="2">
      <t>ヤマガタ</t>
    </rPh>
    <phoneticPr fontId="3"/>
  </si>
  <si>
    <t>八重山農林</t>
    <rPh sb="0" eb="5">
      <t>ヤエヤマノウリン</t>
    </rPh>
    <phoneticPr fontId="3"/>
  </si>
  <si>
    <t>福島</t>
    <rPh sb="0" eb="2">
      <t>フクシマ</t>
    </rPh>
    <phoneticPr fontId="3"/>
  </si>
  <si>
    <t>八重山商工</t>
    <rPh sb="0" eb="5">
      <t>ヤエヤマショウコウ</t>
    </rPh>
    <phoneticPr fontId="3"/>
  </si>
  <si>
    <r>
      <rPr>
        <sz val="11"/>
        <rFont val="MS Gothic"/>
        <family val="3"/>
      </rPr>
      <t>北信越</t>
    </r>
  </si>
  <si>
    <t>新潟</t>
    <rPh sb="0" eb="2">
      <t>ニイガタ</t>
    </rPh>
    <phoneticPr fontId="3"/>
  </si>
  <si>
    <t>富山</t>
    <rPh sb="0" eb="2">
      <t>トヤマ</t>
    </rPh>
    <phoneticPr fontId="3"/>
  </si>
  <si>
    <t>石川</t>
    <rPh sb="0" eb="2">
      <t>イシカワ</t>
    </rPh>
    <phoneticPr fontId="3"/>
  </si>
  <si>
    <t>福井</t>
    <rPh sb="0" eb="2">
      <t>フクイ</t>
    </rPh>
    <phoneticPr fontId="3"/>
  </si>
  <si>
    <t>長野</t>
    <rPh sb="0" eb="2">
      <t>ナガノ</t>
    </rPh>
    <phoneticPr fontId="3"/>
  </si>
  <si>
    <r>
      <rPr>
        <sz val="11"/>
        <rFont val="MS Gothic"/>
        <family val="3"/>
      </rPr>
      <t>関東</t>
    </r>
  </si>
  <si>
    <t>茨城</t>
    <rPh sb="0" eb="2">
      <t>イバラキ</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</si>
  <si>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</si>
  <si>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</si>
  <si>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</si>
  <si>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</si>
  <si>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東京</t>
    <rPh sb="0" eb="2">
      <t>トウキョウ</t>
    </rPh>
    <phoneticPr fontId="3"/>
  </si>
  <si>
    <t>神奈川</t>
    <rPh sb="0" eb="3">
      <t>カナガワ</t>
    </rPh>
    <phoneticPr fontId="3"/>
  </si>
  <si>
    <t>山梨</t>
    <rPh sb="0" eb="2">
      <t>ヤマナシ</t>
    </rPh>
    <phoneticPr fontId="3"/>
  </si>
  <si>
    <r>
      <rPr>
        <sz val="11"/>
        <rFont val="MS Gothic"/>
        <family val="3"/>
      </rPr>
      <t>東海</t>
    </r>
  </si>
  <si>
    <t>岐阜</t>
    <rPh sb="0" eb="2">
      <t>ギフ</t>
    </rPh>
    <phoneticPr fontId="3"/>
  </si>
  <si>
    <t>静岡</t>
    <rPh sb="0" eb="2">
      <t>シズオカ</t>
    </rPh>
    <phoneticPr fontId="3"/>
  </si>
  <si>
    <t>愛知</t>
    <rPh sb="0" eb="2">
      <t>アイチ</t>
    </rPh>
    <phoneticPr fontId="3"/>
  </si>
  <si>
    <t>三重</t>
    <rPh sb="0" eb="2">
      <t>ミエ</t>
    </rPh>
    <phoneticPr fontId="3"/>
  </si>
  <si>
    <r>
      <rPr>
        <sz val="11"/>
        <rFont val="MS Gothic"/>
        <family val="3"/>
      </rPr>
      <t>近畿</t>
    </r>
  </si>
  <si>
    <t>滋賀</t>
    <rPh sb="0" eb="2">
      <t>シガ</t>
    </rPh>
    <phoneticPr fontId="3"/>
  </si>
  <si>
    <t>京都</t>
    <rPh sb="0" eb="2">
      <t>キョウト</t>
    </rPh>
    <phoneticPr fontId="3"/>
  </si>
  <si>
    <t>大阪</t>
    <rPh sb="0" eb="2">
      <t>オオサカ</t>
    </rPh>
    <phoneticPr fontId="3"/>
  </si>
  <si>
    <t>兵庫</t>
    <rPh sb="0" eb="2">
      <t>ヒョウゴ</t>
    </rPh>
    <phoneticPr fontId="3"/>
  </si>
  <si>
    <t>奈良</t>
    <rPh sb="0" eb="2">
      <t>ナラ</t>
    </rPh>
    <phoneticPr fontId="3"/>
  </si>
  <si>
    <t>和歌山</t>
    <rPh sb="0" eb="3">
      <t>ワカヤマ</t>
    </rPh>
    <phoneticPr fontId="3"/>
  </si>
  <si>
    <r>
      <rPr>
        <sz val="11"/>
        <rFont val="MS Gothic"/>
        <family val="3"/>
      </rPr>
      <t>中国</t>
    </r>
  </si>
  <si>
    <t>鳥取</t>
    <rPh sb="0" eb="2">
      <t>トットリ</t>
    </rPh>
    <phoneticPr fontId="3"/>
  </si>
  <si>
    <t>島根</t>
    <rPh sb="0" eb="2">
      <t>シマネ</t>
    </rPh>
    <phoneticPr fontId="3"/>
  </si>
  <si>
    <t>岡山</t>
    <rPh sb="0" eb="2">
      <t>オカヤマ</t>
    </rPh>
    <phoneticPr fontId="3"/>
  </si>
  <si>
    <t>広島</t>
    <rPh sb="0" eb="2">
      <t>ヒロシマ</t>
    </rPh>
    <phoneticPr fontId="3"/>
  </si>
  <si>
    <t>山口</t>
    <rPh sb="0" eb="2">
      <t>ヤマグチ</t>
    </rPh>
    <phoneticPr fontId="3"/>
  </si>
  <si>
    <r>
      <rPr>
        <sz val="11"/>
        <rFont val="MS Gothic"/>
        <family val="3"/>
      </rPr>
      <t>四国</t>
    </r>
  </si>
  <si>
    <t>徳島</t>
    <rPh sb="0" eb="2">
      <t>トクシマ</t>
    </rPh>
    <phoneticPr fontId="3"/>
  </si>
  <si>
    <t>香川</t>
    <rPh sb="0" eb="2">
      <t>カガワ</t>
    </rPh>
    <phoneticPr fontId="3"/>
  </si>
  <si>
    <t>愛媛</t>
    <rPh sb="0" eb="2">
      <t>エヒメ</t>
    </rPh>
    <phoneticPr fontId="3"/>
  </si>
  <si>
    <t>高知</t>
    <rPh sb="0" eb="2">
      <t>コウチ</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</si>
  <si>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</si>
  <si>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</si>
  <si>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</si>
  <si>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</si>
  <si>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</si>
  <si>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</si>
  <si>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</si>
  <si>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r>
      <rPr>
        <sz val="11"/>
        <rFont val="MS Gothic"/>
        <family val="3"/>
      </rPr>
      <t>※補助額は３泊目以降の加算はなし</t>
    </r>
  </si>
  <si>
    <t>＊補助元と明細を記入（例：石垣市より宿泊半額分）</t>
    <rPh sb="1" eb="3">
      <t>ホジョ</t>
    </rPh>
    <rPh sb="3" eb="4">
      <t>モト</t>
    </rPh>
    <rPh sb="5" eb="7">
      <t>メイサイ</t>
    </rPh>
    <rPh sb="8" eb="10">
      <t>キニュウ</t>
    </rPh>
    <rPh sb="11" eb="12">
      <t>レイ</t>
    </rPh>
    <rPh sb="13" eb="16">
      <t>イシガキシ</t>
    </rPh>
    <rPh sb="18" eb="20">
      <t>シュクハク</t>
    </rPh>
    <rPh sb="20" eb="22">
      <t>ハンガク</t>
    </rPh>
    <rPh sb="22" eb="23">
      <t>ブン</t>
    </rPh>
    <phoneticPr fontId="3"/>
  </si>
  <si>
    <t>例：(総額－補助金)の50％ 　</t>
    <rPh sb="0" eb="1">
      <t>レイ</t>
    </rPh>
    <phoneticPr fontId="3"/>
  </si>
  <si>
    <r>
      <rPr>
        <sz val="11"/>
        <color rgb="FFFF0000"/>
        <rFont val="Segoe UI Symbol"/>
        <family val="1"/>
      </rPr>
      <t>👈</t>
    </r>
    <r>
      <rPr>
        <sz val="11"/>
        <color rgb="FFFF0000"/>
        <rFont val="ＭＳ 明朝"/>
        <family val="1"/>
        <charset val="128"/>
      </rPr>
      <t>合計</t>
    </r>
    <r>
      <rPr>
        <sz val="11"/>
        <color rgb="FFFF0000"/>
        <rFont val="Segoe UI Symbol"/>
        <family val="1"/>
      </rPr>
      <t>①</t>
    </r>
    <r>
      <rPr>
        <sz val="11"/>
        <color rgb="FFFF0000"/>
        <rFont val="ＭＳ 明朝"/>
        <family val="1"/>
        <charset val="128"/>
      </rPr>
      <t>と合わない場合はオレンジになる</t>
    </r>
    <rPh sb="2" eb="4">
      <t>ゴウケイ</t>
    </rPh>
    <rPh sb="6" eb="7">
      <t>ア</t>
    </rPh>
    <rPh sb="10" eb="12">
      <t>バアイ</t>
    </rPh>
    <phoneticPr fontId="3"/>
  </si>
  <si>
    <t>沖縄　太郎</t>
    <rPh sb="0" eb="2">
      <t>オキナワ</t>
    </rPh>
    <rPh sb="3" eb="5">
      <t>タロウ</t>
    </rPh>
    <phoneticPr fontId="3"/>
  </si>
  <si>
    <t>学校地域</t>
    <rPh sb="0" eb="2">
      <t>ガッコウ</t>
    </rPh>
    <rPh sb="2" eb="4">
      <t>チイキ</t>
    </rPh>
    <phoneticPr fontId="3"/>
  </si>
  <si>
    <t>団体(共有)経費</t>
    <rPh sb="0" eb="2">
      <t>ダンタイ</t>
    </rPh>
    <rPh sb="3" eb="5">
      <t>キョウユウ</t>
    </rPh>
    <rPh sb="6" eb="8">
      <t>ケイヒ</t>
    </rPh>
    <phoneticPr fontId="3"/>
  </si>
  <si>
    <t>使途:</t>
    <rPh sb="0" eb="2">
      <t>シト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</si>
</sst>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34">
    <font>
      <sz val="11"/>
      <color theme="1"/>
      <name val="ＭＳ Ｐゴシック"/>
      <family val="2"/>
      <charset val="128"/>
      <scheme val="minor"/>
    </font>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b/>
      <sz val="14"/>
      <color theme="1"/>
      <name val="ＭＳ 明朝"/>
      <family val="1"/>
      <charset val="128"/>
    </font>
    <font>
      <b/>
      <sz val="22"/>
      <color rgb="FFFF0000"/>
      <name val="ＭＳ 明朝"/>
      <family val="1"/>
      <charset val="128"/>
    </font>
    <font>
      <sz val="9"/>
      <color theme="1"/>
      <name val="ＭＳ 明朝"/>
      <family val="1"/>
      <charset val="128"/>
    </font>
    <font>
      <sz val="10.5"/>
      <color theme="1"/>
      <name val="Century"/>
      <family val="1"/>
    </font>
    <font>
      <sz val="10"/>
      <color theme="1"/>
      <name val="ＭＳ 明朝"/>
      <family val="1"/>
      <charset val="128"/>
    </font>
    <font>
      <sz val="10.5"/>
      <name val="ＭＳ 明朝"/>
      <family val="1"/>
      <charset val="128"/>
    </font>
    <font>
      <b/>
      <sz val="12"/>
      <color theme="1"/>
      <name val="ＭＳ 明朝"/>
      <family val="1"/>
      <charset val="128"/>
    </font>
    <font>
      <b/>
      <sz val="11"/>
      <color rgb="FFFF0000"/>
      <name val="ＭＳ 明朝"/>
      <family val="1"/>
      <charset val="128"/>
    </font>
    <font>
      <sz val="11"/>
      <color rgb="FFFF0000"/>
      <name val="ＭＳ 明朝"/>
      <family val="1"/>
      <charset val="128"/>
    </font>
    <font>
      <sz val="11"/>
      <color rgb="FF000000"/>
      <name val="ＭＳ 明朝"/>
      <family val="1"/>
      <charset val="128"/>
    </font>
    <font>
      <sz val="11"/>
      <name val="ＭＳ 明朝"/>
      <family val="1"/>
      <charset val="128"/>
    </font>
    <font>
      <b/>
      <sz val="10"/>
      <color theme="1"/>
      <name val="ＭＳ 明朝"/>
      <family val="1"/>
      <charset val="128"/>
    </font>
    <font>
      <b/>
      <sz val="10.5"/>
      <color rgb="FFFF0000"/>
      <name val="ＭＳ 明朝"/>
      <family val="1"/>
      <charset val="128"/>
    </font>
    <font>
      <b/>
      <sz val="9"/>
      <color rgb="FFFF0000"/>
      <name val="ＭＳ 明朝"/>
      <family val="1"/>
      <charset val="128"/>
    </font>
    <font>
      <sz val="10"/>
      <color rgb="FF000000"/>
      <name val="Times New Roman"/>
      <family val="1"/>
    </font>
    <font>
      <sz val="18"/>
      <name val="Yu Gothic Light"/>
      <family val="3"/>
      <charset val="128"/>
    </font>
    <font>
      <sz val="18"/>
      <name val="Yu Gothic Light"/>
      <family val="2"/>
    </font>
    <font>
      <sz val="11"/>
      <name val="Yu Gothic"/>
      <family val="3"/>
      <charset val="128"/>
    </font>
    <font>
      <sz val="11"/>
      <name val="Yu Gothic"/>
      <family val="2"/>
    </font>
    <font>
      <sz val="11"/>
      <name val="Yu Gothic Light"/>
      <family val="3"/>
      <charset val="128"/>
    </font>
    <font>
      <sz val="11"/>
      <color rgb="FFFFFFFF"/>
      <name val="Yu Gothic Light"/>
      <family val="2"/>
    </font>
    <font>
      <sz val="11"/>
      <name val="Times New Roman"/>
      <family val="2"/>
    </font>
    <font>
      <sz val="11"/>
      <name val="Yu Gothic Light"/>
      <family val="2"/>
    </font>
    <font>
      <sz val="11"/>
      <name val="MS Gothic"/>
      <family val="3"/>
      <charset val="128"/>
    </font>
    <font>
      <sz val="11"/>
      <name val="MS Gothic"/>
      <family val="3"/>
    </font>
    <font>
      <sz val="11"/>
      <color rgb="FFFF0000"/>
      <name val="Segoe UI Symbol"/>
      <family val="1"/>
    </font>
    <font>
      <sz val="9"/>
      <color indexed="81"/>
      <name val="MS P ゴシック"/>
      <family val="2"/>
    </font>
    <font>
      <b/>
      <sz val="9"/>
      <color indexed="81"/>
      <name val="MS P ゴシック"/>
      <family val="2"/>
    </font>
    <font>
      <b/>
      <sz val="9"/>
      <color indexed="8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205C97"/>
      </patternFill>
    </fill>
    <fill>
      <patternFill patternType="solid">
        <fgColor rgb="FFDAE9F8"/>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s>
  <cellStyleXfs count="3">
    <xf numFmtId="0" fontId="0" fillId="0" borderId="0">
      <alignment vertical="center"/>
    </xf>
    <xf numFmtId="38" fontId="1" fillId="0" borderId="0" applyFont="0" applyFill="0" applyBorder="0" applyAlignment="0" applyProtection="0">
      <alignment vertical="center"/>
    </xf>
    <xf numFmtId="0" fontId="19" fillId="0" borderId="0"/>
  </cellStyleXfs>
  <cellXfs count="215">
    <xf numFmtId="0" fontId="0" fillId="0" borderId="0" xfId="0">
      <alignment vertical="center"/>
    </xf>
    <xf numFmtId="0" fontId="4" fillId="0" borderId="0" xfId="0" applyFont="1">
      <alignment vertical="center"/>
    </xf>
    <xf numFmtId="0" fontId="2" fillId="0" borderId="0" xfId="0" applyFont="1" applyAlignment="1">
      <alignment horizontal="justify" vertical="center"/>
    </xf>
    <xf numFmtId="0" fontId="4" fillId="0" borderId="0" xfId="0" applyFont="1" applyAlignment="1">
      <alignment horizontal="left" vertical="center"/>
    </xf>
    <xf numFmtId="0" fontId="4" fillId="2" borderId="0" xfId="0" applyFont="1" applyFill="1" applyAlignment="1" applyProtection="1">
      <alignment horizontal="center" vertical="center"/>
      <protection locked="0"/>
    </xf>
    <xf numFmtId="0" fontId="4" fillId="2" borderId="0" xfId="0" applyFont="1" applyFill="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2" borderId="0" xfId="0" applyFont="1" applyFill="1" applyAlignment="1">
      <alignment horizontal="left" vertical="center"/>
    </xf>
    <xf numFmtId="0" fontId="2" fillId="2" borderId="0" xfId="0" applyFont="1" applyFill="1">
      <alignment vertical="center"/>
    </xf>
    <xf numFmtId="0" fontId="2" fillId="2" borderId="0" xfId="0" applyFont="1" applyFill="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pplyProtection="1">
      <alignment horizontal="center" vertical="center" wrapText="1"/>
      <protection locked="0"/>
    </xf>
    <xf numFmtId="0" fontId="2" fillId="2"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2" borderId="14" xfId="0" applyFont="1" applyFill="1" applyBorder="1" applyAlignment="1">
      <alignment horizontal="center" vertical="center" shrinkToFit="1"/>
    </xf>
    <xf numFmtId="0" fontId="2" fillId="2" borderId="2" xfId="0" applyFont="1" applyFill="1" applyBorder="1" applyAlignment="1" applyProtection="1">
      <alignment horizontal="center" vertical="center" shrinkToFit="1"/>
      <protection locked="0"/>
    </xf>
    <xf numFmtId="0" fontId="2" fillId="2" borderId="2" xfId="0" applyFont="1" applyFill="1" applyBorder="1" applyAlignment="1">
      <alignment horizontal="center" vertical="center" shrinkToFit="1"/>
    </xf>
    <xf numFmtId="0" fontId="4" fillId="2" borderId="2" xfId="0" applyFont="1" applyFill="1" applyBorder="1" applyAlignment="1" applyProtection="1">
      <alignment horizontal="center" vertical="center" shrinkToFit="1"/>
      <protection locked="0"/>
    </xf>
    <xf numFmtId="0" fontId="4" fillId="2" borderId="2"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15" xfId="0" applyFont="1" applyFill="1" applyBorder="1" applyAlignment="1">
      <alignment horizontal="center" vertical="center" shrinkToFit="1"/>
    </xf>
    <xf numFmtId="0" fontId="4" fillId="2" borderId="2" xfId="0" applyFont="1" applyFill="1" applyBorder="1" applyAlignment="1">
      <alignment vertical="center" shrinkToFit="1"/>
    </xf>
    <xf numFmtId="0" fontId="4" fillId="2" borderId="15" xfId="0" applyFont="1" applyFill="1" applyBorder="1" applyAlignment="1">
      <alignment vertical="center" shrinkToFit="1"/>
    </xf>
    <xf numFmtId="0" fontId="2" fillId="0" borderId="13" xfId="0" applyFont="1" applyBorder="1" applyAlignment="1">
      <alignment horizontal="justify" vertical="center" shrinkToFit="1"/>
    </xf>
    <xf numFmtId="0" fontId="2" fillId="0" borderId="13" xfId="0" applyFont="1" applyBorder="1" applyAlignment="1">
      <alignment horizontal="center" vertical="center" shrinkToFit="1"/>
    </xf>
    <xf numFmtId="0" fontId="4" fillId="0" borderId="13" xfId="0" applyFont="1" applyBorder="1" applyAlignment="1">
      <alignment vertical="center" shrinkToFit="1"/>
    </xf>
    <xf numFmtId="0" fontId="2" fillId="0" borderId="21" xfId="0" applyFont="1" applyBorder="1" applyAlignment="1">
      <alignment horizontal="center" vertical="center" shrinkToFit="1"/>
    </xf>
    <xf numFmtId="0" fontId="4" fillId="2" borderId="13" xfId="0" applyFont="1" applyFill="1" applyBorder="1" applyAlignment="1" applyProtection="1">
      <alignment vertical="center" shrinkToFit="1"/>
      <protection locked="0"/>
    </xf>
    <xf numFmtId="0" fontId="2" fillId="2" borderId="13" xfId="0" applyFont="1" applyFill="1" applyBorder="1" applyAlignment="1">
      <alignment horizontal="center" vertical="center" shrinkToFit="1"/>
    </xf>
    <xf numFmtId="0" fontId="2" fillId="2" borderId="21" xfId="0" applyFont="1" applyFill="1" applyBorder="1" applyAlignment="1" applyProtection="1">
      <alignment horizontal="justify" vertical="center" shrinkToFit="1"/>
      <protection locked="0"/>
    </xf>
    <xf numFmtId="0" fontId="4" fillId="2" borderId="0" xfId="0" applyFont="1" applyFill="1">
      <alignment vertical="center"/>
    </xf>
    <xf numFmtId="0" fontId="2" fillId="2" borderId="28" xfId="0" applyFont="1" applyFill="1" applyBorder="1" applyAlignment="1">
      <alignment vertical="center" wrapText="1"/>
    </xf>
    <xf numFmtId="0" fontId="9" fillId="0" borderId="0" xfId="0" applyFont="1" applyAlignment="1">
      <alignment vertical="center" wrapText="1"/>
    </xf>
    <xf numFmtId="0" fontId="2" fillId="0" borderId="13" xfId="0" applyFont="1" applyBorder="1" applyAlignment="1">
      <alignment vertical="center" wrapText="1"/>
    </xf>
    <xf numFmtId="0" fontId="7" fillId="0" borderId="14" xfId="0" applyFont="1" applyBorder="1">
      <alignment vertical="center"/>
    </xf>
    <xf numFmtId="0" fontId="7" fillId="0" borderId="2" xfId="0" applyFont="1" applyBorder="1">
      <alignment vertical="center"/>
    </xf>
    <xf numFmtId="0" fontId="7" fillId="0" borderId="15" xfId="0" applyFont="1" applyBorder="1">
      <alignment vertical="center"/>
    </xf>
    <xf numFmtId="0" fontId="4" fillId="2" borderId="13" xfId="0" applyFont="1" applyFill="1" applyBorder="1">
      <alignment vertical="center"/>
    </xf>
    <xf numFmtId="0" fontId="2" fillId="0" borderId="12" xfId="0" applyFont="1" applyBorder="1" applyAlignment="1">
      <alignment horizontal="justify" vertical="center" wrapText="1"/>
    </xf>
    <xf numFmtId="0" fontId="4" fillId="2" borderId="2" xfId="0" applyFont="1" applyFill="1" applyBorder="1">
      <alignment vertical="center"/>
    </xf>
    <xf numFmtId="0" fontId="4" fillId="2" borderId="15" xfId="0" applyFont="1" applyFill="1" applyBorder="1">
      <alignment vertical="center"/>
    </xf>
    <xf numFmtId="0" fontId="4"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2" fillId="0" borderId="1" xfId="0" applyFont="1" applyBorder="1" applyAlignment="1">
      <alignment horizontal="justify" vertical="center"/>
    </xf>
    <xf numFmtId="0" fontId="4" fillId="0" borderId="1" xfId="0" applyFont="1" applyBorder="1">
      <alignment vertical="center"/>
    </xf>
    <xf numFmtId="0" fontId="4" fillId="0" borderId="0" xfId="0" applyFont="1" applyAlignment="1">
      <alignment horizontal="right" vertical="center"/>
    </xf>
    <xf numFmtId="0" fontId="12" fillId="4" borderId="0" xfId="0" applyFont="1" applyFill="1" applyAlignment="1" applyProtection="1">
      <alignment horizontal="center" vertical="center"/>
      <protection locked="0"/>
    </xf>
    <xf numFmtId="0" fontId="17" fillId="4" borderId="10"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shrinkToFit="1"/>
      <protection locked="0"/>
    </xf>
    <xf numFmtId="0" fontId="12" fillId="4" borderId="2" xfId="0" applyFont="1" applyFill="1" applyBorder="1" applyAlignment="1" applyProtection="1">
      <alignment horizontal="center" vertical="center" shrinkToFit="1"/>
      <protection locked="0"/>
    </xf>
    <xf numFmtId="0" fontId="12" fillId="4" borderId="13" xfId="0" applyFont="1" applyFill="1" applyBorder="1" applyAlignment="1" applyProtection="1">
      <alignment vertical="center" shrinkToFit="1"/>
      <protection locked="0"/>
    </xf>
    <xf numFmtId="0" fontId="19" fillId="0" borderId="33" xfId="2" applyBorder="1" applyAlignment="1">
      <alignment horizontal="left" vertical="center" wrapText="1"/>
    </xf>
    <xf numFmtId="0" fontId="22" fillId="0" borderId="33" xfId="2" applyFont="1" applyBorder="1" applyAlignment="1">
      <alignment horizontal="left" vertical="top" wrapText="1" indent="3"/>
    </xf>
    <xf numFmtId="0" fontId="24" fillId="5" borderId="39" xfId="2" applyFont="1" applyFill="1" applyBorder="1" applyAlignment="1">
      <alignment horizontal="left" vertical="top" wrapText="1" indent="2"/>
    </xf>
    <xf numFmtId="0" fontId="24" fillId="5" borderId="39" xfId="2" applyFont="1" applyFill="1" applyBorder="1" applyAlignment="1">
      <alignment horizontal="center" vertical="top" wrapText="1"/>
    </xf>
    <xf numFmtId="0" fontId="28" fillId="0" borderId="39" xfId="2" applyFont="1" applyBorder="1" applyAlignment="1">
      <alignment horizontal="left" vertical="center" wrapText="1"/>
    </xf>
    <xf numFmtId="0" fontId="28" fillId="0" borderId="40" xfId="2" applyFont="1" applyBorder="1" applyAlignment="1">
      <alignment horizontal="left" vertical="center" wrapText="1"/>
    </xf>
    <xf numFmtId="38" fontId="28" fillId="0" borderId="39" xfId="1" applyFont="1" applyBorder="1" applyAlignment="1">
      <alignment horizontal="right" vertical="center" wrapText="1"/>
    </xf>
    <xf numFmtId="0" fontId="24" fillId="6" borderId="39" xfId="2" applyFont="1" applyFill="1" applyBorder="1" applyAlignment="1">
      <alignment horizontal="left" vertical="center" wrapText="1" indent="1"/>
    </xf>
    <xf numFmtId="0" fontId="29" fillId="0" borderId="39" xfId="2" applyFont="1" applyBorder="1" applyAlignment="1">
      <alignment horizontal="left" vertical="center" wrapText="1"/>
    </xf>
    <xf numFmtId="38" fontId="0" fillId="0" borderId="0" xfId="1" applyFont="1" applyAlignment="1">
      <alignment vertical="center"/>
    </xf>
    <xf numFmtId="0" fontId="7" fillId="0" borderId="14" xfId="0" applyFont="1" applyBorder="1" applyAlignment="1">
      <alignment horizontal="left" vertical="center" shrinkToFit="1"/>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16" fillId="0" borderId="0" xfId="0" applyFont="1" applyAlignment="1">
      <alignment horizontal="left" vertical="center"/>
    </xf>
    <xf numFmtId="0" fontId="4" fillId="0" borderId="1" xfId="0" applyFont="1" applyBorder="1" applyAlignment="1">
      <alignment horizontal="left" vertical="center"/>
    </xf>
    <xf numFmtId="0" fontId="2" fillId="2" borderId="1" xfId="0" applyFont="1" applyFill="1" applyBorder="1" applyAlignment="1">
      <alignment horizontal="center" vertical="center"/>
    </xf>
    <xf numFmtId="0" fontId="4" fillId="0" borderId="1" xfId="0" applyFont="1" applyBorder="1" applyAlignment="1">
      <alignment horizontal="center" vertical="center"/>
    </xf>
    <xf numFmtId="0" fontId="12" fillId="4" borderId="1" xfId="0" applyFont="1" applyFill="1" applyBorder="1" applyAlignment="1" applyProtection="1">
      <alignment horizontal="center" vertical="center"/>
      <protection locked="0"/>
    </xf>
    <xf numFmtId="0" fontId="2" fillId="0" borderId="13" xfId="0" applyFont="1" applyBorder="1" applyAlignment="1">
      <alignment horizontal="distributed" vertical="distributed" indent="1"/>
    </xf>
    <xf numFmtId="5" fontId="17" fillId="4" borderId="13" xfId="0" applyNumberFormat="1" applyFont="1" applyFill="1" applyBorder="1" applyAlignment="1" applyProtection="1">
      <alignment horizontal="center" vertical="center" wrapText="1"/>
      <protection locked="0"/>
    </xf>
    <xf numFmtId="0" fontId="12" fillId="4" borderId="13" xfId="0" applyFont="1" applyFill="1" applyBorder="1" applyProtection="1">
      <alignment vertical="center"/>
      <protection locked="0"/>
    </xf>
    <xf numFmtId="0" fontId="12" fillId="4" borderId="21" xfId="0" applyFont="1" applyFill="1" applyBorder="1" applyProtection="1">
      <alignment vertical="center"/>
      <protection locked="0"/>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5" fontId="11" fillId="2" borderId="26" xfId="0" applyNumberFormat="1" applyFont="1" applyFill="1" applyBorder="1" applyAlignment="1">
      <alignment horizontal="center" vertical="center" shrinkToFit="1"/>
    </xf>
    <xf numFmtId="0" fontId="13" fillId="0" borderId="26" xfId="0" applyFont="1" applyBorder="1">
      <alignment vertical="center"/>
    </xf>
    <xf numFmtId="0" fontId="13" fillId="0" borderId="32" xfId="0" applyFont="1" applyBorder="1">
      <alignment vertical="center"/>
    </xf>
    <xf numFmtId="0" fontId="12" fillId="4" borderId="14"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0" fontId="14" fillId="0" borderId="19" xfId="0" applyFont="1" applyBorder="1" applyAlignment="1">
      <alignment horizontal="left" vertical="center" wrapText="1"/>
    </xf>
    <xf numFmtId="0" fontId="14" fillId="0" borderId="0" xfId="0" applyFont="1" applyAlignment="1">
      <alignment horizontal="left" vertical="center" wrapText="1"/>
    </xf>
    <xf numFmtId="0" fontId="12" fillId="4" borderId="13" xfId="0" applyFont="1" applyFill="1" applyBorder="1" applyAlignment="1" applyProtection="1">
      <alignment vertical="center" shrinkToFit="1"/>
      <protection locked="0"/>
    </xf>
    <xf numFmtId="0" fontId="12" fillId="4" borderId="21" xfId="0" applyFont="1" applyFill="1" applyBorder="1" applyAlignment="1" applyProtection="1">
      <alignment vertical="center" shrinkToFit="1"/>
      <protection locked="0"/>
    </xf>
    <xf numFmtId="0" fontId="4" fillId="0" borderId="26" xfId="0" applyFont="1" applyBorder="1">
      <alignment vertical="center"/>
    </xf>
    <xf numFmtId="0" fontId="4" fillId="0" borderId="32" xfId="0" applyFont="1" applyBorder="1">
      <alignmen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0" xfId="0" applyFont="1" applyBorder="1" applyAlignment="1">
      <alignment horizontal="left"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5" fontId="2" fillId="2" borderId="13" xfId="0" applyNumberFormat="1" applyFont="1" applyFill="1" applyBorder="1" applyAlignment="1">
      <alignment horizontal="center" vertical="center" wrapText="1"/>
    </xf>
    <xf numFmtId="3" fontId="4" fillId="2" borderId="14"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2" fillId="0" borderId="3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2" xfId="0" applyFont="1" applyBorder="1" applyAlignment="1">
      <alignment horizontal="center" vertical="center" wrapText="1"/>
    </xf>
    <xf numFmtId="38" fontId="17" fillId="4" borderId="14" xfId="1" applyFont="1" applyFill="1" applyBorder="1" applyAlignment="1" applyProtection="1">
      <alignment horizontal="center" vertical="center" wrapText="1"/>
      <protection locked="0"/>
    </xf>
    <xf numFmtId="38" fontId="17" fillId="4" borderId="2" xfId="1" applyFont="1" applyFill="1" applyBorder="1" applyAlignment="1" applyProtection="1">
      <alignment horizontal="center" vertical="center" wrapText="1"/>
      <protection locked="0"/>
    </xf>
    <xf numFmtId="38" fontId="17" fillId="4" borderId="22" xfId="1" applyFont="1" applyFill="1" applyBorder="1" applyAlignment="1" applyProtection="1">
      <alignment horizontal="center" vertical="center" wrapText="1"/>
      <protection locked="0"/>
    </xf>
    <xf numFmtId="0" fontId="7" fillId="0" borderId="14" xfId="0" applyFont="1" applyBorder="1" applyAlignment="1">
      <alignment horizontal="left" vertical="center"/>
    </xf>
    <xf numFmtId="0" fontId="7" fillId="0" borderId="2" xfId="0" applyFont="1" applyBorder="1" applyAlignment="1">
      <alignment horizontal="left" vertical="center"/>
    </xf>
    <xf numFmtId="0" fontId="7" fillId="0" borderId="15" xfId="0" applyFont="1" applyBorder="1" applyAlignment="1">
      <alignment horizontal="left" vertical="center"/>
    </xf>
    <xf numFmtId="0" fontId="2" fillId="0" borderId="12" xfId="0" applyFont="1" applyBorder="1" applyAlignment="1">
      <alignment horizontal="distributed" vertical="center" wrapText="1" indent="1"/>
    </xf>
    <xf numFmtId="0" fontId="2" fillId="0" borderId="13" xfId="0" applyFont="1" applyBorder="1" applyAlignment="1">
      <alignment horizontal="distributed" vertical="center" wrapText="1" indent="1"/>
    </xf>
    <xf numFmtId="0" fontId="17" fillId="4" borderId="14"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17" fillId="4" borderId="15" xfId="0" applyFont="1" applyFill="1" applyBorder="1" applyAlignment="1" applyProtection="1">
      <alignment horizontal="center" vertical="center" wrapText="1"/>
      <protection locked="0"/>
    </xf>
    <xf numFmtId="0" fontId="2" fillId="0" borderId="25" xfId="0" applyFont="1" applyBorder="1" applyAlignment="1">
      <alignment horizontal="distributed" vertical="center" wrapText="1" indent="1"/>
    </xf>
    <xf numFmtId="0" fontId="2" fillId="0" borderId="26" xfId="0" applyFont="1" applyBorder="1" applyAlignment="1">
      <alignment horizontal="distributed" vertical="center" wrapText="1" indent="1"/>
    </xf>
    <xf numFmtId="3" fontId="2" fillId="0" borderId="27" xfId="0" applyNumberFormat="1" applyFont="1" applyBorder="1" applyAlignment="1">
      <alignment horizontal="center" vertical="center" wrapText="1"/>
    </xf>
    <xf numFmtId="3" fontId="2" fillId="0" borderId="28" xfId="0" applyNumberFormat="1" applyFont="1" applyBorder="1" applyAlignment="1">
      <alignment horizontal="center" vertical="center" wrapText="1"/>
    </xf>
    <xf numFmtId="0" fontId="2" fillId="2" borderId="27"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176" fontId="4" fillId="2" borderId="28" xfId="0" applyNumberFormat="1" applyFont="1" applyFill="1" applyBorder="1" applyAlignment="1">
      <alignment horizontal="center"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8" fillId="4" borderId="2" xfId="0" applyFont="1" applyFill="1" applyBorder="1" applyAlignment="1" applyProtection="1">
      <alignment horizontal="center" vertical="center"/>
      <protection locked="0"/>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7" fillId="0" borderId="23" xfId="0" applyFont="1" applyBorder="1" applyAlignment="1">
      <alignment horizontal="left" vertical="center" wrapText="1"/>
    </xf>
    <xf numFmtId="0" fontId="7" fillId="0" borderId="1" xfId="0" applyFont="1" applyBorder="1" applyAlignment="1">
      <alignment horizontal="left" vertical="center" wrapText="1"/>
    </xf>
    <xf numFmtId="0" fontId="7" fillId="0" borderId="24" xfId="0" applyFont="1" applyBorder="1" applyAlignment="1">
      <alignment horizontal="left" vertical="center" wrapText="1"/>
    </xf>
    <xf numFmtId="0" fontId="2" fillId="2" borderId="14" xfId="0" applyFont="1" applyFill="1" applyBorder="1" applyAlignment="1" applyProtection="1">
      <alignment horizontal="justify" vertical="center" shrinkToFit="1"/>
      <protection locked="0"/>
    </xf>
    <xf numFmtId="0" fontId="2" fillId="2" borderId="2" xfId="0" applyFont="1" applyFill="1" applyBorder="1" applyAlignment="1" applyProtection="1">
      <alignment horizontal="justify" vertical="center" shrinkToFit="1"/>
      <protection locked="0"/>
    </xf>
    <xf numFmtId="0" fontId="2" fillId="2" borderId="22" xfId="0" applyFont="1" applyFill="1" applyBorder="1" applyAlignment="1" applyProtection="1">
      <alignment horizontal="justify" vertical="center" shrinkToFit="1"/>
      <protection locked="0"/>
    </xf>
    <xf numFmtId="0" fontId="4" fillId="2" borderId="14"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22" xfId="0" applyFont="1" applyFill="1" applyBorder="1" applyAlignment="1" applyProtection="1">
      <alignment horizontal="left"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2" fillId="2" borderId="14"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17" fillId="4" borderId="2" xfId="0" applyFont="1" applyFill="1" applyBorder="1" applyAlignment="1" applyProtection="1">
      <alignment horizontal="center" vertical="center" shrinkToFit="1"/>
      <protection locked="0"/>
    </xf>
    <xf numFmtId="0" fontId="4" fillId="2" borderId="2" xfId="0"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0" fontId="2" fillId="0" borderId="13" xfId="0" applyFont="1" applyBorder="1" applyAlignment="1">
      <alignment horizontal="center" vertical="center" shrinkToFit="1"/>
    </xf>
    <xf numFmtId="0" fontId="17" fillId="4" borderId="14" xfId="0" applyFont="1" applyFill="1" applyBorder="1" applyAlignment="1" applyProtection="1">
      <alignment horizontal="justify" vertical="center" shrinkToFit="1"/>
      <protection locked="0"/>
    </xf>
    <xf numFmtId="0" fontId="17" fillId="4" borderId="2" xfId="0" applyFont="1" applyFill="1" applyBorder="1" applyAlignment="1" applyProtection="1">
      <alignment horizontal="justify" vertical="center" shrinkToFit="1"/>
      <protection locked="0"/>
    </xf>
    <xf numFmtId="0" fontId="17" fillId="4" borderId="22" xfId="0" applyFont="1" applyFill="1" applyBorder="1" applyAlignment="1" applyProtection="1">
      <alignment horizontal="justify" vertical="center" shrinkToFit="1"/>
      <protection locked="0"/>
    </xf>
    <xf numFmtId="0" fontId="2" fillId="0" borderId="12" xfId="0" applyFont="1" applyBorder="1" applyAlignment="1">
      <alignment horizontal="center" vertical="center" wrapText="1"/>
    </xf>
    <xf numFmtId="0" fontId="4" fillId="2" borderId="2" xfId="0" applyFont="1" applyFill="1" applyBorder="1" applyAlignment="1">
      <alignment horizontal="right" vertical="center" shrinkToFit="1"/>
    </xf>
    <xf numFmtId="0" fontId="4" fillId="2" borderId="15" xfId="0" applyFont="1" applyFill="1" applyBorder="1" applyAlignment="1">
      <alignment horizontal="right" vertical="center" shrinkToFit="1"/>
    </xf>
    <xf numFmtId="0" fontId="2" fillId="2" borderId="0" xfId="0" applyFont="1" applyFill="1" applyAlignment="1">
      <alignment horizontal="right" vertical="center"/>
    </xf>
    <xf numFmtId="0" fontId="17" fillId="4" borderId="1" xfId="0" applyFont="1" applyFill="1" applyBorder="1" applyAlignment="1" applyProtection="1">
      <alignment horizontal="center" vertical="center"/>
      <protection locked="0"/>
    </xf>
    <xf numFmtId="0" fontId="2"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7" fillId="4" borderId="10"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6" fillId="2" borderId="0" xfId="0" applyFont="1" applyFill="1" applyAlignment="1">
      <alignment horizontal="left"/>
    </xf>
    <xf numFmtId="0" fontId="6" fillId="2" borderId="3" xfId="0" applyFont="1" applyFill="1" applyBorder="1" applyAlignment="1">
      <alignment horizontal="left"/>
    </xf>
    <xf numFmtId="0" fontId="2" fillId="0" borderId="0" xfId="0" applyFont="1" applyAlignment="1">
      <alignment vertical="center" wrapText="1"/>
    </xf>
    <xf numFmtId="0" fontId="2" fillId="0" borderId="0" xfId="0" applyFont="1" applyAlignment="1">
      <alignment horizontal="left" vertical="center"/>
    </xf>
    <xf numFmtId="0" fontId="2" fillId="2" borderId="0" xfId="0" applyFont="1" applyFill="1" applyAlignment="1">
      <alignment horizontal="center" vertical="center"/>
    </xf>
    <xf numFmtId="0" fontId="17" fillId="4"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5" fontId="2" fillId="2" borderId="13" xfId="0" applyNumberFormat="1" applyFont="1" applyFill="1" applyBorder="1" applyAlignment="1" applyProtection="1">
      <alignment horizontal="center" vertical="center" wrapText="1"/>
      <protection locked="0"/>
    </xf>
    <xf numFmtId="0" fontId="15" fillId="0" borderId="13" xfId="0" applyFont="1" applyBorder="1" applyProtection="1">
      <alignment vertical="center"/>
      <protection locked="0"/>
    </xf>
    <xf numFmtId="0" fontId="15" fillId="0" borderId="21" xfId="0" applyFont="1" applyBorder="1" applyProtection="1">
      <alignment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3" xfId="0" applyFont="1" applyFill="1" applyBorder="1" applyProtection="1">
      <alignment vertical="center"/>
      <protection locked="0"/>
    </xf>
    <xf numFmtId="0" fontId="4" fillId="2" borderId="21" xfId="0" applyFont="1" applyFill="1" applyBorder="1" applyProtection="1">
      <alignment vertical="center"/>
      <protection locked="0"/>
    </xf>
    <xf numFmtId="38" fontId="2" fillId="0" borderId="14" xfId="1" applyFont="1" applyBorder="1" applyAlignment="1" applyProtection="1">
      <alignment horizontal="center" vertical="center" wrapText="1"/>
      <protection locked="0"/>
    </xf>
    <xf numFmtId="38" fontId="2" fillId="0" borderId="2" xfId="1" applyFont="1" applyBorder="1" applyAlignment="1" applyProtection="1">
      <alignment horizontal="center" vertical="center" wrapText="1"/>
      <protection locked="0"/>
    </xf>
    <xf numFmtId="38" fontId="2" fillId="0" borderId="22" xfId="1" applyFont="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protection locked="0"/>
    </xf>
    <xf numFmtId="0" fontId="2" fillId="2" borderId="10"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0" xfId="0" applyFont="1" applyFill="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28" fillId="0" borderId="45" xfId="2" applyFont="1" applyBorder="1" applyAlignment="1">
      <alignment horizontal="left" vertical="top" wrapText="1" indent="7"/>
    </xf>
    <xf numFmtId="0" fontId="24" fillId="6" borderId="42" xfId="2" applyFont="1" applyFill="1" applyBorder="1" applyAlignment="1">
      <alignment horizontal="center" vertical="center" wrapText="1"/>
    </xf>
    <xf numFmtId="0" fontId="24" fillId="6" borderId="43" xfId="2" applyFont="1" applyFill="1" applyBorder="1" applyAlignment="1">
      <alignment horizontal="center" vertical="center" wrapText="1"/>
    </xf>
    <xf numFmtId="0" fontId="24" fillId="6" borderId="44" xfId="2" applyFont="1" applyFill="1" applyBorder="1" applyAlignment="1">
      <alignment horizontal="center" vertical="center" wrapText="1"/>
    </xf>
    <xf numFmtId="0" fontId="29" fillId="0" borderId="34" xfId="2" applyFont="1" applyBorder="1" applyAlignment="1">
      <alignment horizontal="left" vertical="center" wrapText="1"/>
    </xf>
    <xf numFmtId="0" fontId="29" fillId="0" borderId="41" xfId="2" applyFont="1" applyBorder="1" applyAlignment="1">
      <alignment horizontal="left" vertical="center" wrapText="1"/>
    </xf>
    <xf numFmtId="0" fontId="29" fillId="0" borderId="38" xfId="2" applyFont="1" applyBorder="1" applyAlignment="1">
      <alignment horizontal="left" vertical="center" wrapText="1"/>
    </xf>
    <xf numFmtId="0" fontId="28" fillId="0" borderId="34" xfId="2" applyFont="1" applyBorder="1" applyAlignment="1">
      <alignment horizontal="left" vertical="center" wrapText="1"/>
    </xf>
    <xf numFmtId="0" fontId="28" fillId="0" borderId="41" xfId="2" applyFont="1" applyBorder="1" applyAlignment="1">
      <alignment horizontal="left" vertical="center" wrapText="1"/>
    </xf>
    <xf numFmtId="0" fontId="28" fillId="0" borderId="38" xfId="2" applyFont="1" applyBorder="1" applyAlignment="1">
      <alignment horizontal="left" vertical="center" wrapText="1"/>
    </xf>
    <xf numFmtId="0" fontId="26" fillId="6" borderId="34" xfId="2" applyFont="1" applyFill="1" applyBorder="1" applyAlignment="1">
      <alignment horizontal="left" vertical="center" wrapText="1" indent="1"/>
    </xf>
    <xf numFmtId="0" fontId="19" fillId="6" borderId="41" xfId="2" applyFill="1" applyBorder="1" applyAlignment="1">
      <alignment horizontal="left" vertical="center" wrapText="1" indent="1"/>
    </xf>
    <xf numFmtId="0" fontId="20" fillId="0" borderId="0" xfId="2" applyFont="1" applyAlignment="1">
      <alignment horizontal="center" vertical="top" wrapText="1"/>
    </xf>
    <xf numFmtId="0" fontId="24" fillId="5" borderId="34" xfId="2" applyFont="1" applyFill="1" applyBorder="1" applyAlignment="1">
      <alignment horizontal="center" vertical="center" wrapText="1"/>
    </xf>
    <xf numFmtId="0" fontId="24" fillId="5" borderId="38" xfId="2" applyFont="1" applyFill="1" applyBorder="1" applyAlignment="1">
      <alignment horizontal="center" vertical="center" wrapText="1"/>
    </xf>
    <xf numFmtId="0" fontId="25" fillId="5" borderId="34" xfId="2" applyFont="1" applyFill="1" applyBorder="1" applyAlignment="1">
      <alignment horizontal="center" vertical="center" wrapText="1"/>
    </xf>
    <xf numFmtId="0" fontId="24" fillId="5" borderId="35" xfId="2" applyFont="1" applyFill="1" applyBorder="1" applyAlignment="1">
      <alignment horizontal="center" vertical="top" wrapText="1"/>
    </xf>
    <xf numFmtId="0" fontId="24" fillId="5" borderId="36" xfId="2" applyFont="1" applyFill="1" applyBorder="1" applyAlignment="1">
      <alignment horizontal="center" vertical="top" wrapText="1"/>
    </xf>
    <xf numFmtId="0" fontId="24" fillId="5" borderId="37" xfId="2" applyFont="1" applyFill="1" applyBorder="1" applyAlignment="1">
      <alignment horizontal="center" vertical="top" wrapText="1"/>
    </xf>
  </cellXfs>
  <cellStyles count="3">
    <cellStyle name="桁区切り" xfId="1" builtinId="6"/>
    <cellStyle name="標準" xfId="0" builtinId="0"/>
    <cellStyle name="標準 2" xfId="2" xr:uid="{C050FFBE-AE1B-404C-AE11-D4750652E65F}"/>
  </cellStyles>
  <dxfs count="1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89695346-992D-4B23-BE86-9FB517AC0D93}"/>
            </a:ext>
          </a:extLst>
        </xdr:cNvPr>
        <xdr:cNvSpPr/>
      </xdr:nvSpPr>
      <xdr:spPr>
        <a:xfrm>
          <a:off x="5674995"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175260</xdr:colOff>
      <xdr:row>12</xdr:row>
      <xdr:rowOff>15240</xdr:rowOff>
    </xdr:from>
    <xdr:to>
      <xdr:col>27</xdr:col>
      <xdr:colOff>565785</xdr:colOff>
      <xdr:row>28</xdr:row>
      <xdr:rowOff>205740</xdr:rowOff>
    </xdr:to>
    <xdr:sp macro="" textlink="">
      <xdr:nvSpPr>
        <xdr:cNvPr id="3" name="テキスト ボックス 2">
          <a:extLst>
            <a:ext uri="{FF2B5EF4-FFF2-40B4-BE49-F238E27FC236}">
              <a16:creationId xmlns:a16="http://schemas.microsoft.com/office/drawing/2014/main" id="{31F006F1-16D6-4440-972B-15B02623870E}"/>
            </a:ext>
          </a:extLst>
        </xdr:cNvPr>
        <xdr:cNvSpPr txBox="1"/>
      </xdr:nvSpPr>
      <xdr:spPr>
        <a:xfrm>
          <a:off x="6076950" y="2438400"/>
          <a:ext cx="4231005" cy="40195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（航空券（ホテルパック）の領収書のコピー添付）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・申請額が補助</a:t>
          </a:r>
          <a:r>
            <a:rPr kumimoji="1" lang="en-US" altLang="ja-JP" sz="1100"/>
            <a:t>×</a:t>
          </a:r>
          <a:r>
            <a:rPr kumimoji="1" lang="ja-JP" altLang="en-US" sz="1100"/>
            <a:t>人数になっているか</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学校負担分への派遣補助</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　「申請書類（参加校用）」</a:t>
          </a:r>
          <a:endParaRPr kumimoji="1" lang="en-US" altLang="ja-JP" sz="1100"/>
        </a:p>
        <a:p>
          <a:r>
            <a:rPr kumimoji="1" lang="ja-JP" altLang="en-US" sz="1100"/>
            <a:t>　★離島から県外大会へ出場する際は県外＋離島補助の金額です。</a:t>
          </a:r>
          <a:endParaRPr kumimoji="1" lang="en-US" altLang="ja-JP" sz="1100"/>
        </a:p>
        <a:p>
          <a:r>
            <a:rPr kumimoji="1" lang="ja-JP" altLang="en-US" sz="1100"/>
            <a:t>　</a:t>
          </a:r>
          <a:r>
            <a:rPr kumimoji="1" lang="ja-JP" altLang="en-US" sz="1100">
              <a:solidFill>
                <a:srgbClr val="FF0000"/>
              </a:solidFill>
            </a:rPr>
            <a:t>★</a:t>
          </a:r>
          <a:r>
            <a:rPr kumimoji="1" lang="ja-JP" altLang="en-US" sz="1100" b="1" u="sng" baseline="0">
              <a:solidFill>
                <a:srgbClr val="FF0000"/>
              </a:solidFill>
            </a:rPr>
            <a:t>県高文祭は別途専用の申請書があります。</a:t>
          </a:r>
          <a:endParaRPr kumimoji="1" lang="ja-JP" altLang="en-US" sz="1100"/>
        </a:p>
      </xdr:txBody>
    </xdr:sp>
    <xdr:clientData/>
  </xdr:twoCellAnchor>
  <xdr:twoCellAnchor>
    <xdr:from>
      <xdr:col>20</xdr:col>
      <xdr:colOff>60960</xdr:colOff>
      <xdr:row>35</xdr:row>
      <xdr:rowOff>7620</xdr:rowOff>
    </xdr:from>
    <xdr:to>
      <xdr:col>33</xdr:col>
      <xdr:colOff>7620</xdr:colOff>
      <xdr:row>36</xdr:row>
      <xdr:rowOff>220980</xdr:rowOff>
    </xdr:to>
    <xdr:sp macro="" textlink="">
      <xdr:nvSpPr>
        <xdr:cNvPr id="4" name="正方形/長方形 3">
          <a:extLst>
            <a:ext uri="{FF2B5EF4-FFF2-40B4-BE49-F238E27FC236}">
              <a16:creationId xmlns:a16="http://schemas.microsoft.com/office/drawing/2014/main" id="{00A7D5CA-28ED-40FC-BCB0-FE2E38BA6032}"/>
            </a:ext>
          </a:extLst>
        </xdr:cNvPr>
        <xdr:cNvSpPr/>
      </xdr:nvSpPr>
      <xdr:spPr>
        <a:xfrm>
          <a:off x="5962650" y="7934325"/>
          <a:ext cx="7715250" cy="4762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％－高文連補助</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等の記載 </a:t>
          </a:r>
          <a:endParaRPr lang="ja-JP" altLang="en-US"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％－市町村補助　</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twoCellAnchor>
    <xdr:from>
      <xdr:col>15</xdr:col>
      <xdr:colOff>238125</xdr:colOff>
      <xdr:row>19</xdr:row>
      <xdr:rowOff>19050</xdr:rowOff>
    </xdr:from>
    <xdr:to>
      <xdr:col>16</xdr:col>
      <xdr:colOff>15240</xdr:colOff>
      <xdr:row>24</xdr:row>
      <xdr:rowOff>49530</xdr:rowOff>
    </xdr:to>
    <xdr:cxnSp macro="">
      <xdr:nvCxnSpPr>
        <xdr:cNvPr id="6" name="直線矢印コネクタ 5">
          <a:extLst>
            <a:ext uri="{FF2B5EF4-FFF2-40B4-BE49-F238E27FC236}">
              <a16:creationId xmlns:a16="http://schemas.microsoft.com/office/drawing/2014/main" id="{359B9204-0105-DC35-D623-CE5FAC9131C7}"/>
            </a:ext>
          </a:extLst>
        </xdr:cNvPr>
        <xdr:cNvCxnSpPr/>
      </xdr:nvCxnSpPr>
      <xdr:spPr>
        <a:xfrm>
          <a:off x="4667250" y="4086225"/>
          <a:ext cx="72390" cy="13735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49530</xdr:colOff>
      <xdr:row>4</xdr:row>
      <xdr:rowOff>60959</xdr:rowOff>
    </xdr:from>
    <xdr:to>
      <xdr:col>6</xdr:col>
      <xdr:colOff>125730</xdr:colOff>
      <xdr:row>9</xdr:row>
      <xdr:rowOff>13334</xdr:rowOff>
    </xdr:to>
    <xdr:sp macro="" textlink="">
      <xdr:nvSpPr>
        <xdr:cNvPr id="5" name="思考の吹き出し: 雲形 4">
          <a:extLst>
            <a:ext uri="{FF2B5EF4-FFF2-40B4-BE49-F238E27FC236}">
              <a16:creationId xmlns:a16="http://schemas.microsoft.com/office/drawing/2014/main" id="{9035E31E-E081-9276-3721-25BAA2E2FD83}"/>
            </a:ext>
          </a:extLst>
        </xdr:cNvPr>
        <xdr:cNvSpPr/>
      </xdr:nvSpPr>
      <xdr:spPr>
        <a:xfrm>
          <a:off x="49530" y="746759"/>
          <a:ext cx="1847850" cy="952500"/>
        </a:xfrm>
        <a:prstGeom prst="cloudCallout">
          <a:avLst>
            <a:gd name="adj1" fmla="val 12589"/>
            <a:gd name="adj2" fmla="val 15702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県高文祭は</a:t>
          </a:r>
          <a:endParaRPr kumimoji="1" lang="en-US" altLang="ja-JP" sz="1400" b="1"/>
        </a:p>
        <a:p>
          <a:pPr algn="ctr"/>
          <a:r>
            <a:rPr kumimoji="1" lang="ja-JP" altLang="en-US" sz="1400" b="1"/>
            <a:t>別様式です</a:t>
          </a:r>
          <a:r>
            <a:rPr kumimoji="1" lang="en-US" altLang="ja-JP" sz="1400" b="1"/>
            <a:t>‼</a:t>
          </a:r>
          <a:endParaRPr kumimoji="1" lang="ja-JP" alt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15599C95-2B12-4E5C-99CF-7314A2D9E8F8}"/>
            </a:ext>
          </a:extLst>
        </xdr:cNvPr>
        <xdr:cNvSpPr/>
      </xdr:nvSpPr>
      <xdr:spPr>
        <a:xfrm>
          <a:off x="5674995"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175260</xdr:colOff>
      <xdr:row>12</xdr:row>
      <xdr:rowOff>15240</xdr:rowOff>
    </xdr:from>
    <xdr:to>
      <xdr:col>27</xdr:col>
      <xdr:colOff>565785</xdr:colOff>
      <xdr:row>28</xdr:row>
      <xdr:rowOff>205740</xdr:rowOff>
    </xdr:to>
    <xdr:sp macro="" textlink="">
      <xdr:nvSpPr>
        <xdr:cNvPr id="3" name="テキスト ボックス 2">
          <a:extLst>
            <a:ext uri="{FF2B5EF4-FFF2-40B4-BE49-F238E27FC236}">
              <a16:creationId xmlns:a16="http://schemas.microsoft.com/office/drawing/2014/main" id="{8A2B307B-38F8-4850-8401-3F4350B2D0A5}"/>
            </a:ext>
          </a:extLst>
        </xdr:cNvPr>
        <xdr:cNvSpPr txBox="1"/>
      </xdr:nvSpPr>
      <xdr:spPr>
        <a:xfrm>
          <a:off x="6076950" y="2438400"/>
          <a:ext cx="4231005" cy="40195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（航空券（ホテルパック）の領収書のコピー添付）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・申請額が補助</a:t>
          </a:r>
          <a:r>
            <a:rPr kumimoji="1" lang="en-US" altLang="ja-JP" sz="1100"/>
            <a:t>×</a:t>
          </a:r>
          <a:r>
            <a:rPr kumimoji="1" lang="ja-JP" altLang="en-US" sz="1100"/>
            <a:t>人数になっているか</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学校負担分への派遣補助</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　「申請書類（参加校用）」</a:t>
          </a:r>
          <a:endParaRPr kumimoji="1" lang="en-US" altLang="ja-JP" sz="1100"/>
        </a:p>
        <a:p>
          <a:r>
            <a:rPr kumimoji="1" lang="ja-JP" altLang="en-US" sz="1100"/>
            <a:t>　★離島から県外大会へ出場する際は県外＋離島補助の金額です。</a:t>
          </a:r>
          <a:endParaRPr kumimoji="1" lang="en-US" altLang="ja-JP" sz="1100"/>
        </a:p>
        <a:p>
          <a:r>
            <a:rPr kumimoji="1" lang="ja-JP" altLang="en-US" sz="1100"/>
            <a:t>　</a:t>
          </a:r>
          <a:r>
            <a:rPr kumimoji="1" lang="ja-JP" altLang="en-US" sz="1100">
              <a:solidFill>
                <a:srgbClr val="FF0000"/>
              </a:solidFill>
            </a:rPr>
            <a:t>★</a:t>
          </a:r>
          <a:r>
            <a:rPr kumimoji="1" lang="ja-JP" altLang="en-US" sz="1100" b="1" u="sng" baseline="0">
              <a:solidFill>
                <a:srgbClr val="FF0000"/>
              </a:solidFill>
            </a:rPr>
            <a:t>県高文祭は別途専用の申請書があります。</a:t>
          </a:r>
          <a:endParaRPr kumimoji="1" lang="ja-JP" altLang="en-US" sz="1100"/>
        </a:p>
      </xdr:txBody>
    </xdr:sp>
    <xdr:clientData/>
  </xdr:twoCellAnchor>
  <xdr:twoCellAnchor>
    <xdr:from>
      <xdr:col>20</xdr:col>
      <xdr:colOff>60960</xdr:colOff>
      <xdr:row>35</xdr:row>
      <xdr:rowOff>7620</xdr:rowOff>
    </xdr:from>
    <xdr:to>
      <xdr:col>33</xdr:col>
      <xdr:colOff>7620</xdr:colOff>
      <xdr:row>36</xdr:row>
      <xdr:rowOff>220980</xdr:rowOff>
    </xdr:to>
    <xdr:sp macro="" textlink="">
      <xdr:nvSpPr>
        <xdr:cNvPr id="4" name="正方形/長方形 3">
          <a:extLst>
            <a:ext uri="{FF2B5EF4-FFF2-40B4-BE49-F238E27FC236}">
              <a16:creationId xmlns:a16="http://schemas.microsoft.com/office/drawing/2014/main" id="{B3E9EE21-E7F0-4340-B3E8-16CCC26B1664}"/>
            </a:ext>
          </a:extLst>
        </xdr:cNvPr>
        <xdr:cNvSpPr/>
      </xdr:nvSpPr>
      <xdr:spPr>
        <a:xfrm>
          <a:off x="5962650" y="7934325"/>
          <a:ext cx="7715250" cy="4762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％－高文連補助</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等の記載 </a:t>
          </a:r>
          <a:endParaRPr lang="ja-JP" altLang="en-US"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％－市町村補助　</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CA562AB2-1427-43F7-A428-B59B4911F654}"/>
            </a:ext>
          </a:extLst>
        </xdr:cNvPr>
        <xdr:cNvSpPr/>
      </xdr:nvSpPr>
      <xdr:spPr>
        <a:xfrm>
          <a:off x="5674995"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175260</xdr:colOff>
      <xdr:row>12</xdr:row>
      <xdr:rowOff>15240</xdr:rowOff>
    </xdr:from>
    <xdr:to>
      <xdr:col>27</xdr:col>
      <xdr:colOff>565785</xdr:colOff>
      <xdr:row>28</xdr:row>
      <xdr:rowOff>205740</xdr:rowOff>
    </xdr:to>
    <xdr:sp macro="" textlink="">
      <xdr:nvSpPr>
        <xdr:cNvPr id="3" name="テキスト ボックス 2">
          <a:extLst>
            <a:ext uri="{FF2B5EF4-FFF2-40B4-BE49-F238E27FC236}">
              <a16:creationId xmlns:a16="http://schemas.microsoft.com/office/drawing/2014/main" id="{9F80A089-B464-4C41-90F4-D2A8DD8D78D0}"/>
            </a:ext>
          </a:extLst>
        </xdr:cNvPr>
        <xdr:cNvSpPr txBox="1"/>
      </xdr:nvSpPr>
      <xdr:spPr>
        <a:xfrm>
          <a:off x="6076950" y="2438400"/>
          <a:ext cx="4231005" cy="40195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t>【</a:t>
          </a:r>
          <a:r>
            <a:rPr kumimoji="1" lang="ja-JP" altLang="en-US" sz="1100"/>
            <a:t>流れ</a:t>
          </a:r>
          <a:r>
            <a:rPr kumimoji="1" lang="en-US" altLang="ja-JP" sz="1100"/>
            <a:t>】</a:t>
          </a:r>
          <a:r>
            <a:rPr kumimoji="1" lang="ja-JP" altLang="en-US" sz="1100"/>
            <a:t>顧問・引率者が作成＆データ提出</a:t>
          </a:r>
          <a:endParaRPr kumimoji="1" lang="en-US" altLang="ja-JP" sz="1100"/>
        </a:p>
        <a:p>
          <a:r>
            <a:rPr kumimoji="1" lang="ja-JP" altLang="en-US" sz="1100"/>
            <a:t>　　　　　　　　（航空券（ホテルパック）の領収書のコピー添付）</a:t>
          </a:r>
          <a:endParaRPr kumimoji="1" lang="en-US" altLang="ja-JP" sz="1100"/>
        </a:p>
        <a:p>
          <a:r>
            <a:rPr kumimoji="1" lang="ja-JP" altLang="en-US" sz="1100"/>
            <a:t>　　　　　　</a:t>
          </a:r>
          <a:r>
            <a:rPr kumimoji="1" lang="ja-JP" altLang="ja-JP" sz="1100">
              <a:solidFill>
                <a:schemeClr val="dk1"/>
              </a:solidFill>
              <a:effectLst/>
              <a:latin typeface="+mn-lt"/>
              <a:ea typeface="+mn-ea"/>
              <a:cs typeface="+mn-cs"/>
            </a:rPr>
            <a:t>↓</a:t>
          </a:r>
          <a:endParaRPr kumimoji="1" lang="en-US" altLang="ja-JP" sz="1100"/>
        </a:p>
        <a:p>
          <a:r>
            <a:rPr kumimoji="1" lang="ja-JP" altLang="en-US" sz="1100"/>
            <a:t>　　　　　　専門委員長へ　　・派遣補助枠内の人数確認</a:t>
          </a:r>
          <a:endParaRPr kumimoji="1" lang="en-US" altLang="ja-JP" sz="1100"/>
        </a:p>
        <a:p>
          <a:r>
            <a:rPr kumimoji="1" lang="ja-JP" altLang="en-US" sz="1100"/>
            <a:t>　　　　　　　　　　　　　　　　　・申請額が補助</a:t>
          </a:r>
          <a:r>
            <a:rPr kumimoji="1" lang="en-US" altLang="ja-JP" sz="1100"/>
            <a:t>×</a:t>
          </a:r>
          <a:r>
            <a:rPr kumimoji="1" lang="ja-JP" altLang="en-US" sz="1100"/>
            <a:t>人数になっているか</a:t>
          </a:r>
          <a:endParaRPr kumimoji="1" lang="en-US" altLang="ja-JP" sz="1100"/>
        </a:p>
        <a:p>
          <a:r>
            <a:rPr kumimoji="1" lang="ja-JP" altLang="en-US" sz="1100"/>
            <a:t>　　　　　　　　　　　　　　　　　・ア）総経費とイ）負担区分の金額確認</a:t>
          </a:r>
          <a:endParaRPr kumimoji="1" lang="en-US" altLang="ja-JP" sz="1100"/>
        </a:p>
        <a:p>
          <a:r>
            <a:rPr kumimoji="1" lang="ja-JP" altLang="en-US" sz="1100"/>
            <a:t>　　　　　　↓　　　　　　　　　　・</a:t>
          </a:r>
          <a:r>
            <a:rPr kumimoji="1" lang="ja-JP" altLang="en-US" sz="1100" strike="sngStrike" baseline="0"/>
            <a:t>専門委員長印</a:t>
          </a:r>
          <a:r>
            <a:rPr kumimoji="1" lang="ja-JP" altLang="en-US" sz="1100"/>
            <a:t>・部長印（公印）の押印</a:t>
          </a:r>
          <a:endParaRPr kumimoji="1" lang="en-US" altLang="ja-JP" sz="1100"/>
        </a:p>
        <a:p>
          <a:r>
            <a:rPr kumimoji="1" lang="ja-JP" altLang="en-US" sz="1100"/>
            <a:t>　　　　　　高文連事務局へ</a:t>
          </a:r>
          <a:endParaRPr kumimoji="1" lang="en-US" altLang="ja-JP" sz="1100"/>
        </a:p>
        <a:p>
          <a:r>
            <a:rPr kumimoji="1" lang="ja-JP" altLang="en-US" sz="1100"/>
            <a:t>　　　　　　↓</a:t>
          </a:r>
          <a:endParaRPr kumimoji="1" lang="en-US" altLang="ja-JP" sz="1100"/>
        </a:p>
        <a:p>
          <a:r>
            <a:rPr kumimoji="1" lang="ja-JP" altLang="en-US" sz="1100"/>
            <a:t>　　　　　　学校　　学校負担分への派遣補助</a:t>
          </a:r>
          <a:endParaRPr kumimoji="1" lang="en-US" altLang="ja-JP" sz="1100"/>
        </a:p>
        <a:p>
          <a:endParaRPr kumimoji="1" lang="en-US" altLang="ja-JP" sz="1100"/>
        </a:p>
        <a:p>
          <a:r>
            <a:rPr kumimoji="1" lang="ja-JP" altLang="en-US" sz="1100"/>
            <a:t>　★振り込みは学校の受入口座になります。</a:t>
          </a:r>
          <a:endParaRPr kumimoji="1" lang="en-US" altLang="ja-JP" sz="1100"/>
        </a:p>
        <a:p>
          <a:r>
            <a:rPr kumimoji="1" lang="ja-JP" altLang="en-US" sz="1100"/>
            <a:t>　★大会終了後、１ヶ月以内に事務局へ提出ください。</a:t>
          </a:r>
          <a:endParaRPr kumimoji="1" lang="en-US" altLang="ja-JP" sz="1100"/>
        </a:p>
        <a:p>
          <a:r>
            <a:rPr kumimoji="1" lang="ja-JP" altLang="en-US" sz="1100"/>
            <a:t>　　　（補助が円滑に進まないと、派遣の多い学校が困ります。）</a:t>
          </a:r>
          <a:endParaRPr kumimoji="1" lang="en-US" altLang="ja-JP" sz="1100"/>
        </a:p>
        <a:p>
          <a:r>
            <a:rPr kumimoji="1" lang="ja-JP" altLang="en-US" sz="1100"/>
            <a:t>　★高文連の</a:t>
          </a:r>
          <a:r>
            <a:rPr kumimoji="1" lang="en-US" altLang="ja-JP" sz="1100"/>
            <a:t>HP</a:t>
          </a:r>
          <a:r>
            <a:rPr kumimoji="1" lang="ja-JP" altLang="en-US" sz="1100"/>
            <a:t>よりダウンロード可　「申請書類（参加校用）」</a:t>
          </a:r>
          <a:endParaRPr kumimoji="1" lang="en-US" altLang="ja-JP" sz="1100"/>
        </a:p>
        <a:p>
          <a:r>
            <a:rPr kumimoji="1" lang="ja-JP" altLang="en-US" sz="1100"/>
            <a:t>　★離島から県外大会へ出場する際は県外＋離島補助の金額です。</a:t>
          </a:r>
          <a:endParaRPr kumimoji="1" lang="en-US" altLang="ja-JP" sz="1100"/>
        </a:p>
        <a:p>
          <a:r>
            <a:rPr kumimoji="1" lang="ja-JP" altLang="en-US" sz="1100"/>
            <a:t>　</a:t>
          </a:r>
          <a:r>
            <a:rPr kumimoji="1" lang="ja-JP" altLang="en-US" sz="1100">
              <a:solidFill>
                <a:srgbClr val="FF0000"/>
              </a:solidFill>
            </a:rPr>
            <a:t>★</a:t>
          </a:r>
          <a:r>
            <a:rPr kumimoji="1" lang="ja-JP" altLang="en-US" sz="1100" b="1" u="sng" baseline="0">
              <a:solidFill>
                <a:srgbClr val="FF0000"/>
              </a:solidFill>
            </a:rPr>
            <a:t>県高文祭は別途専用の申請書があります。</a:t>
          </a:r>
          <a:endParaRPr kumimoji="1" lang="ja-JP" altLang="en-US" sz="1100"/>
        </a:p>
      </xdr:txBody>
    </xdr:sp>
    <xdr:clientData/>
  </xdr:twoCellAnchor>
  <xdr:twoCellAnchor>
    <xdr:from>
      <xdr:col>20</xdr:col>
      <xdr:colOff>60960</xdr:colOff>
      <xdr:row>36</xdr:row>
      <xdr:rowOff>7620</xdr:rowOff>
    </xdr:from>
    <xdr:to>
      <xdr:col>33</xdr:col>
      <xdr:colOff>7620</xdr:colOff>
      <xdr:row>37</xdr:row>
      <xdr:rowOff>220980</xdr:rowOff>
    </xdr:to>
    <xdr:sp macro="" textlink="">
      <xdr:nvSpPr>
        <xdr:cNvPr id="4" name="正方形/長方形 3">
          <a:extLst>
            <a:ext uri="{FF2B5EF4-FFF2-40B4-BE49-F238E27FC236}">
              <a16:creationId xmlns:a16="http://schemas.microsoft.com/office/drawing/2014/main" id="{79011A7D-C571-4B42-8213-CFB6A2A3C1AC}"/>
            </a:ext>
          </a:extLst>
        </xdr:cNvPr>
        <xdr:cNvSpPr/>
      </xdr:nvSpPr>
      <xdr:spPr>
        <a:xfrm>
          <a:off x="5962650" y="7934325"/>
          <a:ext cx="7715250" cy="4762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％－高文連補助</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等の記載 </a:t>
          </a:r>
          <a:endParaRPr lang="ja-JP" altLang="en-US"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または　</a:t>
          </a:r>
          <a:r>
            <a:rPr lang="ja-JP" altLang="ja-JP" sz="1100" b="0" i="0">
              <a:solidFill>
                <a:schemeClr val="dk1"/>
              </a:solidFill>
              <a:effectLst/>
              <a:latin typeface="+mn-lt"/>
              <a:ea typeface="+mn-ea"/>
              <a:cs typeface="+mn-cs"/>
            </a:rPr>
            <a:t>総額</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％－市町村補助　</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8F84-881E-4F88-B158-ADCB6C136ACC}">
  <sheetPr>
    <tabColor rgb="FFFF0000"/>
  </sheetPr>
  <dimension ref="A1:AF43"/>
  <sheetViews>
    <sheetView tabSelected="1" view="pageBreakPreview" topLeftCell="A15" zoomScaleNormal="100" zoomScaleSheetLayoutView="100" workbookViewId="0">
      <selection activeCell="R26" sqref="R26"/>
    </sheetView>
  </sheetViews>
  <sheetFormatPr defaultColWidth="8.75" defaultRowHeight="13.5"/>
  <cols>
    <col min="1" max="20" width="4.375" style="1" customWidth="1"/>
    <col min="21" max="21" width="3.5" style="1" customWidth="1"/>
    <col min="22" max="28" width="8.75" style="1"/>
    <col min="29" max="29" width="13.5" style="1" customWidth="1"/>
    <col min="30" max="16384" width="8.75" style="1"/>
  </cols>
  <sheetData>
    <row r="1" spans="1:25">
      <c r="A1" s="170" t="s">
        <v>0</v>
      </c>
      <c r="B1" s="170"/>
      <c r="C1" s="170"/>
      <c r="D1" s="170"/>
      <c r="E1" s="170"/>
      <c r="F1" s="170"/>
      <c r="G1" s="170"/>
      <c r="H1" s="170"/>
      <c r="I1" s="170"/>
      <c r="J1" s="170"/>
      <c r="K1" s="170"/>
      <c r="L1" s="170"/>
      <c r="M1" s="170"/>
      <c r="N1" s="170"/>
      <c r="O1" s="170"/>
      <c r="P1" s="170"/>
      <c r="Q1" s="170"/>
      <c r="R1" s="170"/>
      <c r="S1" s="170"/>
      <c r="T1" s="170"/>
    </row>
    <row r="2" spans="1:25">
      <c r="A2" s="2"/>
      <c r="N2" s="49" t="s">
        <v>1</v>
      </c>
      <c r="O2" s="50">
        <v>8</v>
      </c>
      <c r="P2" s="5" t="s">
        <v>2</v>
      </c>
      <c r="Q2" s="50" t="s">
        <v>70</v>
      </c>
      <c r="R2" s="5" t="s">
        <v>3</v>
      </c>
      <c r="S2" s="50" t="s">
        <v>70</v>
      </c>
      <c r="T2" s="3" t="s">
        <v>4</v>
      </c>
    </row>
    <row r="3" spans="1:25">
      <c r="A3" s="170" t="s">
        <v>5</v>
      </c>
      <c r="B3" s="170"/>
      <c r="C3" s="170"/>
      <c r="D3" s="170"/>
      <c r="E3" s="170"/>
      <c r="F3" s="170"/>
      <c r="G3" s="170"/>
      <c r="H3" s="170"/>
      <c r="I3" s="170"/>
      <c r="J3" s="170"/>
      <c r="K3" s="170"/>
      <c r="L3" s="170"/>
      <c r="M3" s="170"/>
      <c r="N3" s="170"/>
      <c r="O3" s="170"/>
      <c r="P3" s="170"/>
      <c r="Q3" s="170"/>
      <c r="R3" s="170"/>
      <c r="S3" s="170"/>
      <c r="T3" s="170"/>
    </row>
    <row r="4" spans="1:25">
      <c r="A4" s="162" t="s">
        <v>6</v>
      </c>
      <c r="B4" s="162"/>
      <c r="C4" s="171" t="s">
        <v>7</v>
      </c>
      <c r="D4" s="171"/>
      <c r="E4" s="171"/>
      <c r="F4" s="171"/>
      <c r="G4" s="6" t="s">
        <v>8</v>
      </c>
      <c r="H4" s="6"/>
      <c r="I4" s="6"/>
      <c r="J4" s="6"/>
      <c r="K4" s="6"/>
      <c r="L4" s="6"/>
      <c r="M4" s="6"/>
      <c r="N4" s="6"/>
      <c r="O4" s="6"/>
      <c r="P4" s="6"/>
      <c r="Q4" s="6"/>
      <c r="R4" s="6"/>
      <c r="S4" s="6"/>
      <c r="T4" s="6"/>
    </row>
    <row r="5" spans="1:25" ht="22.5" customHeight="1">
      <c r="A5" s="6"/>
      <c r="B5" s="6"/>
      <c r="C5" s="6"/>
      <c r="D5" s="6"/>
      <c r="E5" s="6"/>
      <c r="F5" s="6"/>
      <c r="G5" s="7" t="s">
        <v>9</v>
      </c>
      <c r="H5" s="172" t="s">
        <v>71</v>
      </c>
      <c r="I5" s="172"/>
      <c r="J5" s="172"/>
      <c r="K5" s="8" t="s">
        <v>10</v>
      </c>
      <c r="L5" s="9"/>
      <c r="M5" s="9"/>
      <c r="N5" s="10"/>
      <c r="O5" s="159" t="s">
        <v>72</v>
      </c>
      <c r="P5" s="159"/>
      <c r="Q5" s="159"/>
      <c r="R5" s="159"/>
      <c r="S5" s="159"/>
      <c r="T5" s="11" t="s">
        <v>11</v>
      </c>
    </row>
    <row r="6" spans="1:25" ht="22.5" customHeight="1">
      <c r="A6" s="6"/>
      <c r="B6" s="6"/>
      <c r="C6" s="6"/>
      <c r="D6" s="6"/>
      <c r="E6" s="6"/>
      <c r="F6" s="6"/>
      <c r="G6" s="6"/>
      <c r="H6" s="9"/>
      <c r="I6" s="9"/>
      <c r="J6" s="9"/>
      <c r="K6" s="9"/>
      <c r="L6" s="158" t="s">
        <v>12</v>
      </c>
      <c r="M6" s="158"/>
      <c r="N6" s="158"/>
      <c r="O6" s="159" t="s">
        <v>73</v>
      </c>
      <c r="P6" s="159"/>
      <c r="Q6" s="159"/>
      <c r="R6" s="159"/>
      <c r="S6" s="159"/>
      <c r="T6" s="12"/>
      <c r="U6" s="3" t="s">
        <v>13</v>
      </c>
      <c r="V6" s="1" t="s">
        <v>14</v>
      </c>
    </row>
    <row r="7" spans="1:25" ht="9.75" customHeight="1">
      <c r="A7" s="160"/>
      <c r="B7" s="160"/>
      <c r="C7" s="160"/>
      <c r="D7" s="160"/>
      <c r="E7" s="160"/>
      <c r="F7" s="160"/>
      <c r="G7" s="160"/>
      <c r="H7" s="160"/>
      <c r="I7" s="160"/>
      <c r="J7" s="160"/>
      <c r="K7" s="160"/>
      <c r="L7" s="160"/>
      <c r="M7" s="160"/>
      <c r="N7" s="160"/>
      <c r="O7" s="160"/>
      <c r="P7" s="160"/>
      <c r="Q7" s="160"/>
      <c r="R7" s="160"/>
      <c r="S7" s="160"/>
      <c r="T7" s="160"/>
    </row>
    <row r="8" spans="1:25" ht="17.25">
      <c r="A8" s="161" t="s">
        <v>15</v>
      </c>
      <c r="B8" s="161"/>
      <c r="C8" s="161"/>
      <c r="D8" s="161"/>
      <c r="E8" s="161"/>
      <c r="F8" s="161"/>
      <c r="G8" s="161"/>
      <c r="H8" s="161"/>
      <c r="I8" s="161"/>
      <c r="J8" s="161"/>
      <c r="K8" s="161"/>
      <c r="L8" s="161"/>
      <c r="M8" s="161"/>
      <c r="N8" s="161"/>
      <c r="O8" s="161"/>
      <c r="P8" s="161"/>
      <c r="Q8" s="161"/>
      <c r="R8" s="161"/>
      <c r="S8" s="161"/>
      <c r="T8" s="161"/>
    </row>
    <row r="9" spans="1:25" ht="8.25" customHeight="1">
      <c r="A9" s="160"/>
      <c r="B9" s="160"/>
      <c r="C9" s="160"/>
      <c r="D9" s="160"/>
      <c r="E9" s="160"/>
      <c r="F9" s="160"/>
      <c r="G9" s="160"/>
      <c r="H9" s="160"/>
      <c r="I9" s="160"/>
      <c r="J9" s="160"/>
      <c r="K9" s="160"/>
      <c r="L9" s="160"/>
      <c r="M9" s="160"/>
      <c r="N9" s="160"/>
      <c r="O9" s="160"/>
      <c r="P9" s="160"/>
      <c r="Q9" s="160"/>
      <c r="R9" s="160"/>
      <c r="S9" s="160"/>
      <c r="T9" s="160"/>
      <c r="V9" s="167" t="s">
        <v>16</v>
      </c>
      <c r="W9" s="167"/>
      <c r="X9" s="167"/>
      <c r="Y9" s="167"/>
    </row>
    <row r="10" spans="1:25" ht="37.15" customHeight="1" thickBot="1">
      <c r="A10" s="169" t="s">
        <v>17</v>
      </c>
      <c r="B10" s="169"/>
      <c r="C10" s="169"/>
      <c r="D10" s="169"/>
      <c r="E10" s="169"/>
      <c r="F10" s="169"/>
      <c r="G10" s="169"/>
      <c r="H10" s="169"/>
      <c r="I10" s="169"/>
      <c r="J10" s="169"/>
      <c r="K10" s="169"/>
      <c r="L10" s="169"/>
      <c r="M10" s="169"/>
      <c r="N10" s="169"/>
      <c r="O10" s="169"/>
      <c r="P10" s="169"/>
      <c r="Q10" s="169"/>
      <c r="R10" s="169"/>
      <c r="S10" s="169"/>
      <c r="T10" s="169"/>
      <c r="V10" s="168"/>
      <c r="W10" s="168"/>
      <c r="X10" s="168"/>
      <c r="Y10" s="168"/>
    </row>
    <row r="11" spans="1:25" ht="14.25" thickTop="1">
      <c r="A11" s="162" t="s">
        <v>18</v>
      </c>
      <c r="B11" s="162"/>
      <c r="C11" s="162"/>
      <c r="D11" s="162"/>
      <c r="E11" s="162"/>
      <c r="F11" s="162"/>
      <c r="G11" s="162"/>
      <c r="H11" s="162"/>
      <c r="I11" s="162"/>
      <c r="J11" s="162"/>
      <c r="K11" s="162"/>
      <c r="L11" s="162"/>
      <c r="M11" s="162"/>
      <c r="N11" s="162"/>
      <c r="O11" s="162"/>
      <c r="P11" s="162"/>
      <c r="Q11" s="162"/>
      <c r="R11" s="162"/>
      <c r="S11" s="162"/>
      <c r="T11" s="162"/>
      <c r="V11" s="1" t="s">
        <v>19</v>
      </c>
    </row>
    <row r="12" spans="1:25" ht="6.95" customHeight="1" thickBot="1">
      <c r="A12" s="2"/>
    </row>
    <row r="13" spans="1:25" ht="15" customHeight="1" thickBot="1">
      <c r="A13" s="124" t="s">
        <v>20</v>
      </c>
      <c r="B13" s="125"/>
      <c r="C13" s="125"/>
      <c r="D13" s="125"/>
      <c r="E13" s="125"/>
      <c r="F13" s="125"/>
      <c r="G13" s="125"/>
      <c r="H13" s="125"/>
      <c r="I13" s="125"/>
      <c r="J13" s="125"/>
      <c r="K13" s="125"/>
      <c r="L13" s="125"/>
      <c r="M13" s="125"/>
      <c r="N13" s="125"/>
      <c r="O13" s="125"/>
      <c r="P13" s="125"/>
      <c r="Q13" s="125"/>
      <c r="R13" s="125"/>
      <c r="S13" s="125"/>
      <c r="T13" s="126"/>
    </row>
    <row r="14" spans="1:25" ht="19.5" customHeight="1">
      <c r="A14" s="163" t="s">
        <v>21</v>
      </c>
      <c r="B14" s="164"/>
      <c r="C14" s="164"/>
      <c r="D14" s="164"/>
      <c r="E14" s="13" t="s">
        <v>22</v>
      </c>
      <c r="F14" s="51" t="s">
        <v>70</v>
      </c>
      <c r="G14" s="15" t="s">
        <v>23</v>
      </c>
      <c r="H14" s="165" t="s">
        <v>74</v>
      </c>
      <c r="I14" s="165"/>
      <c r="J14" s="165"/>
      <c r="K14" s="165"/>
      <c r="L14" s="165"/>
      <c r="M14" s="165"/>
      <c r="N14" s="165"/>
      <c r="O14" s="165"/>
      <c r="P14" s="165"/>
      <c r="Q14" s="165"/>
      <c r="R14" s="165"/>
      <c r="S14" s="165"/>
      <c r="T14" s="166"/>
    </row>
    <row r="15" spans="1:25" ht="19.5" customHeight="1">
      <c r="A15" s="155" t="s">
        <v>24</v>
      </c>
      <c r="B15" s="94"/>
      <c r="C15" s="94"/>
      <c r="D15" s="94"/>
      <c r="E15" s="17" t="s">
        <v>1</v>
      </c>
      <c r="F15" s="52">
        <v>8</v>
      </c>
      <c r="G15" s="19" t="s">
        <v>2</v>
      </c>
      <c r="H15" s="52" t="s">
        <v>70</v>
      </c>
      <c r="I15" s="19" t="s">
        <v>25</v>
      </c>
      <c r="J15" s="53" t="s">
        <v>70</v>
      </c>
      <c r="K15" s="21" t="s">
        <v>26</v>
      </c>
      <c r="L15" s="53" t="s">
        <v>70</v>
      </c>
      <c r="M15" s="21" t="s">
        <v>27</v>
      </c>
      <c r="N15" s="53"/>
      <c r="O15" s="19" t="s">
        <v>25</v>
      </c>
      <c r="P15" s="53"/>
      <c r="Q15" s="21" t="s">
        <v>26</v>
      </c>
      <c r="R15" s="53"/>
      <c r="S15" s="22" t="s">
        <v>28</v>
      </c>
      <c r="T15" s="23"/>
    </row>
    <row r="16" spans="1:25" ht="19.5" customHeight="1">
      <c r="A16" s="155" t="s">
        <v>29</v>
      </c>
      <c r="B16" s="94"/>
      <c r="C16" s="94"/>
      <c r="D16" s="94"/>
      <c r="E16" s="112" t="s">
        <v>75</v>
      </c>
      <c r="F16" s="113"/>
      <c r="G16" s="113"/>
      <c r="H16" s="113"/>
      <c r="I16" s="113"/>
      <c r="J16" s="113"/>
      <c r="K16" s="113"/>
      <c r="L16" s="113"/>
      <c r="M16" s="113"/>
      <c r="N16" s="113"/>
      <c r="O16" s="113"/>
      <c r="P16" s="113"/>
      <c r="Q16" s="113"/>
      <c r="R16" s="156"/>
      <c r="S16" s="156"/>
      <c r="T16" s="157"/>
    </row>
    <row r="17" spans="1:24" ht="21" customHeight="1">
      <c r="A17" s="140" t="s">
        <v>30</v>
      </c>
      <c r="B17" s="141"/>
      <c r="C17" s="141"/>
      <c r="D17" s="142"/>
      <c r="E17" s="146" t="s">
        <v>31</v>
      </c>
      <c r="F17" s="147"/>
      <c r="G17" s="147"/>
      <c r="H17" s="148" t="s">
        <v>78</v>
      </c>
      <c r="I17" s="148"/>
      <c r="J17" s="148"/>
      <c r="K17" s="148"/>
      <c r="L17" s="149" t="s">
        <v>32</v>
      </c>
      <c r="M17" s="149"/>
      <c r="N17" s="150">
        <f>F30</f>
        <v>1</v>
      </c>
      <c r="O17" s="150"/>
      <c r="P17" s="149" t="s">
        <v>33</v>
      </c>
      <c r="Q17" s="149"/>
      <c r="R17" s="24"/>
      <c r="S17" s="24"/>
      <c r="T17" s="25"/>
    </row>
    <row r="18" spans="1:24" ht="14.45" customHeight="1">
      <c r="A18" s="143"/>
      <c r="B18" s="144"/>
      <c r="C18" s="144"/>
      <c r="D18" s="145"/>
      <c r="E18" s="26"/>
      <c r="F18" s="151" t="s">
        <v>34</v>
      </c>
      <c r="G18" s="151"/>
      <c r="H18" s="151"/>
      <c r="I18" s="151"/>
      <c r="J18" s="151"/>
      <c r="K18" s="151"/>
      <c r="L18" s="27" t="s">
        <v>35</v>
      </c>
      <c r="M18" s="28"/>
      <c r="N18" s="151" t="s">
        <v>34</v>
      </c>
      <c r="O18" s="151"/>
      <c r="P18" s="151"/>
      <c r="Q18" s="151"/>
      <c r="R18" s="151"/>
      <c r="S18" s="151"/>
      <c r="T18" s="29" t="s">
        <v>35</v>
      </c>
    </row>
    <row r="19" spans="1:24" ht="21" customHeight="1">
      <c r="A19" s="143"/>
      <c r="B19" s="144"/>
      <c r="C19" s="144"/>
      <c r="D19" s="145"/>
      <c r="E19" s="27">
        <v>1</v>
      </c>
      <c r="F19" s="152" t="s">
        <v>76</v>
      </c>
      <c r="G19" s="153"/>
      <c r="H19" s="153"/>
      <c r="I19" s="153"/>
      <c r="J19" s="153"/>
      <c r="K19" s="154"/>
      <c r="L19" s="54" t="s">
        <v>70</v>
      </c>
      <c r="M19" s="31">
        <v>6</v>
      </c>
      <c r="N19" s="137"/>
      <c r="O19" s="138"/>
      <c r="P19" s="138"/>
      <c r="Q19" s="138"/>
      <c r="R19" s="138"/>
      <c r="S19" s="139"/>
      <c r="T19" s="32"/>
    </row>
    <row r="20" spans="1:24" ht="21" customHeight="1">
      <c r="A20" s="128" t="s">
        <v>36</v>
      </c>
      <c r="B20" s="129"/>
      <c r="C20" s="129"/>
      <c r="D20" s="130"/>
      <c r="E20" s="27">
        <v>2</v>
      </c>
      <c r="F20" s="134"/>
      <c r="G20" s="135"/>
      <c r="H20" s="135"/>
      <c r="I20" s="135"/>
      <c r="J20" s="135"/>
      <c r="K20" s="136"/>
      <c r="L20" s="30"/>
      <c r="M20" s="31">
        <v>7</v>
      </c>
      <c r="N20" s="137"/>
      <c r="O20" s="138"/>
      <c r="P20" s="138"/>
      <c r="Q20" s="138"/>
      <c r="R20" s="138"/>
      <c r="S20" s="139"/>
      <c r="T20" s="32"/>
      <c r="X20" s="33"/>
    </row>
    <row r="21" spans="1:24" ht="21" customHeight="1">
      <c r="A21" s="128"/>
      <c r="B21" s="129"/>
      <c r="C21" s="129"/>
      <c r="D21" s="130"/>
      <c r="E21" s="27">
        <v>3</v>
      </c>
      <c r="F21" s="134"/>
      <c r="G21" s="135"/>
      <c r="H21" s="135"/>
      <c r="I21" s="135"/>
      <c r="J21" s="135"/>
      <c r="K21" s="136"/>
      <c r="L21" s="30"/>
      <c r="M21" s="31">
        <v>8</v>
      </c>
      <c r="N21" s="137"/>
      <c r="O21" s="138"/>
      <c r="P21" s="138"/>
      <c r="Q21" s="138"/>
      <c r="R21" s="138"/>
      <c r="S21" s="139"/>
      <c r="T21" s="32"/>
    </row>
    <row r="22" spans="1:24" ht="21" customHeight="1">
      <c r="A22" s="128"/>
      <c r="B22" s="129"/>
      <c r="C22" s="129"/>
      <c r="D22" s="130"/>
      <c r="E22" s="27">
        <v>4</v>
      </c>
      <c r="F22" s="134"/>
      <c r="G22" s="135"/>
      <c r="H22" s="135"/>
      <c r="I22" s="135"/>
      <c r="J22" s="135"/>
      <c r="K22" s="136"/>
      <c r="L22" s="30"/>
      <c r="M22" s="31">
        <v>9</v>
      </c>
      <c r="N22" s="137"/>
      <c r="O22" s="138"/>
      <c r="P22" s="138"/>
      <c r="Q22" s="138"/>
      <c r="R22" s="138"/>
      <c r="S22" s="139"/>
      <c r="T22" s="32"/>
    </row>
    <row r="23" spans="1:24" ht="21" customHeight="1">
      <c r="A23" s="131"/>
      <c r="B23" s="132"/>
      <c r="C23" s="132"/>
      <c r="D23" s="133"/>
      <c r="E23" s="27">
        <v>5</v>
      </c>
      <c r="F23" s="134"/>
      <c r="G23" s="135"/>
      <c r="H23" s="135"/>
      <c r="I23" s="135"/>
      <c r="J23" s="135"/>
      <c r="K23" s="136"/>
      <c r="L23" s="30"/>
      <c r="M23" s="31">
        <v>10</v>
      </c>
      <c r="N23" s="137"/>
      <c r="O23" s="138"/>
      <c r="P23" s="138"/>
      <c r="Q23" s="138"/>
      <c r="R23" s="138"/>
      <c r="S23" s="139"/>
      <c r="T23" s="32"/>
    </row>
    <row r="24" spans="1:24" ht="21.6" customHeight="1">
      <c r="A24" s="110" t="s">
        <v>37</v>
      </c>
      <c r="B24" s="111"/>
      <c r="C24" s="111"/>
      <c r="D24" s="111"/>
      <c r="E24" s="112" t="s">
        <v>77</v>
      </c>
      <c r="F24" s="113"/>
      <c r="G24" s="113"/>
      <c r="H24" s="113"/>
      <c r="I24" s="113"/>
      <c r="J24" s="113"/>
      <c r="K24" s="113"/>
      <c r="L24" s="113"/>
      <c r="M24" s="113"/>
      <c r="N24" s="113"/>
      <c r="O24" s="113"/>
      <c r="P24" s="113"/>
      <c r="Q24" s="113"/>
      <c r="R24" s="113"/>
      <c r="S24" s="113"/>
      <c r="T24" s="114"/>
    </row>
    <row r="25" spans="1:24" ht="21" customHeight="1" thickBot="1">
      <c r="A25" s="115" t="s">
        <v>38</v>
      </c>
      <c r="B25" s="116"/>
      <c r="C25" s="116"/>
      <c r="D25" s="116"/>
      <c r="E25" s="117">
        <f>F34</f>
        <v>10000</v>
      </c>
      <c r="F25" s="118"/>
      <c r="G25" s="118"/>
      <c r="H25" s="118"/>
      <c r="I25" s="118"/>
      <c r="J25" s="118"/>
      <c r="K25" s="118"/>
      <c r="L25" s="34" t="s">
        <v>39</v>
      </c>
      <c r="M25" s="119" t="s">
        <v>40</v>
      </c>
      <c r="N25" s="120"/>
      <c r="O25" s="120"/>
      <c r="P25" s="121">
        <f>N17</f>
        <v>1</v>
      </c>
      <c r="Q25" s="121"/>
      <c r="R25" s="121"/>
      <c r="S25" s="122" t="s">
        <v>41</v>
      </c>
      <c r="T25" s="123"/>
    </row>
    <row r="26" spans="1:24" ht="14.25" thickBot="1">
      <c r="A26" s="35"/>
      <c r="B26" s="35"/>
      <c r="C26" s="35"/>
      <c r="D26" s="35"/>
      <c r="E26" s="35"/>
      <c r="F26" s="35"/>
      <c r="G26" s="35"/>
      <c r="H26" s="35"/>
      <c r="I26" s="35"/>
    </row>
    <row r="27" spans="1:24" ht="15.75" customHeight="1" thickBot="1">
      <c r="A27" s="124" t="s">
        <v>42</v>
      </c>
      <c r="B27" s="125"/>
      <c r="C27" s="125"/>
      <c r="D27" s="125"/>
      <c r="E27" s="125"/>
      <c r="F27" s="125"/>
      <c r="G27" s="125"/>
      <c r="H27" s="125"/>
      <c r="I27" s="125"/>
      <c r="J27" s="125"/>
      <c r="K27" s="125"/>
      <c r="L27" s="125"/>
      <c r="M27" s="125"/>
      <c r="N27" s="125"/>
      <c r="O27" s="125"/>
      <c r="P27" s="125"/>
      <c r="Q27" s="125"/>
      <c r="R27" s="125"/>
      <c r="S27" s="125"/>
      <c r="T27" s="126"/>
    </row>
    <row r="28" spans="1:24" ht="15.75" customHeight="1">
      <c r="A28" s="91" t="s">
        <v>43</v>
      </c>
      <c r="B28" s="92"/>
      <c r="C28" s="92"/>
      <c r="D28" s="92"/>
      <c r="E28" s="92"/>
      <c r="F28" s="92"/>
      <c r="G28" s="92"/>
      <c r="H28" s="92"/>
      <c r="I28" s="92"/>
      <c r="J28" s="92"/>
      <c r="K28" s="92"/>
      <c r="L28" s="92"/>
      <c r="M28" s="92"/>
      <c r="N28" s="92"/>
      <c r="O28" s="92"/>
      <c r="P28" s="92"/>
      <c r="Q28" s="92"/>
      <c r="R28" s="92"/>
      <c r="S28" s="92"/>
      <c r="T28" s="93"/>
    </row>
    <row r="29" spans="1:24" ht="21" customHeight="1">
      <c r="A29" s="101" t="s">
        <v>44</v>
      </c>
      <c r="B29" s="102"/>
      <c r="C29" s="102"/>
      <c r="D29" s="102"/>
      <c r="E29" s="103"/>
      <c r="F29" s="104">
        <v>33000</v>
      </c>
      <c r="G29" s="105"/>
      <c r="H29" s="105"/>
      <c r="I29" s="106"/>
      <c r="J29" s="36" t="s">
        <v>39</v>
      </c>
      <c r="K29" s="37" t="s">
        <v>45</v>
      </c>
      <c r="L29" s="38"/>
      <c r="M29" s="127">
        <v>1</v>
      </c>
      <c r="N29" s="127"/>
      <c r="O29" s="38" t="s">
        <v>46</v>
      </c>
      <c r="P29" s="38"/>
      <c r="Q29" s="38"/>
      <c r="R29" s="38"/>
      <c r="S29" s="38"/>
      <c r="T29" s="39"/>
    </row>
    <row r="30" spans="1:24" ht="21" customHeight="1">
      <c r="A30" s="101" t="s">
        <v>47</v>
      </c>
      <c r="B30" s="102"/>
      <c r="C30" s="102"/>
      <c r="D30" s="102"/>
      <c r="E30" s="103"/>
      <c r="F30" s="104">
        <v>1</v>
      </c>
      <c r="G30" s="105"/>
      <c r="H30" s="105"/>
      <c r="I30" s="106"/>
      <c r="J30" s="40" t="s">
        <v>41</v>
      </c>
      <c r="K30" s="107" t="s">
        <v>48</v>
      </c>
      <c r="L30" s="108"/>
      <c r="M30" s="108"/>
      <c r="N30" s="108"/>
      <c r="O30" s="108"/>
      <c r="P30" s="108"/>
      <c r="Q30" s="108"/>
      <c r="R30" s="108"/>
      <c r="S30" s="108"/>
      <c r="T30" s="109"/>
    </row>
    <row r="31" spans="1:24" ht="17.45" customHeight="1" thickBot="1">
      <c r="A31" s="77" t="s">
        <v>49</v>
      </c>
      <c r="B31" s="78"/>
      <c r="C31" s="78"/>
      <c r="D31" s="78"/>
      <c r="E31" s="78"/>
      <c r="F31" s="79">
        <f>IF(F30="","",F29*F30)</f>
        <v>33000</v>
      </c>
      <c r="G31" s="79"/>
      <c r="H31" s="79"/>
      <c r="I31" s="79"/>
      <c r="J31" s="89"/>
      <c r="K31" s="89"/>
      <c r="L31" s="89"/>
      <c r="M31" s="89"/>
      <c r="N31" s="89"/>
      <c r="O31" s="89"/>
      <c r="P31" s="89"/>
      <c r="Q31" s="89"/>
      <c r="R31" s="89"/>
      <c r="S31" s="89"/>
      <c r="T31" s="90"/>
      <c r="U31" s="1" t="s">
        <v>50</v>
      </c>
    </row>
    <row r="32" spans="1:24" ht="17.45" customHeight="1">
      <c r="A32" s="91" t="s">
        <v>51</v>
      </c>
      <c r="B32" s="92"/>
      <c r="C32" s="92"/>
      <c r="D32" s="92"/>
      <c r="E32" s="92"/>
      <c r="F32" s="92"/>
      <c r="G32" s="92"/>
      <c r="H32" s="92"/>
      <c r="I32" s="92"/>
      <c r="J32" s="92"/>
      <c r="K32" s="92"/>
      <c r="L32" s="92"/>
      <c r="M32" s="92"/>
      <c r="N32" s="92"/>
      <c r="O32" s="92"/>
      <c r="P32" s="92"/>
      <c r="Q32" s="92"/>
      <c r="R32" s="92"/>
      <c r="S32" s="92"/>
      <c r="T32" s="93"/>
    </row>
    <row r="33" spans="1:32" ht="13.15" customHeight="1">
      <c r="A33" s="41"/>
      <c r="B33" s="94" t="s">
        <v>52</v>
      </c>
      <c r="C33" s="94"/>
      <c r="D33" s="94"/>
      <c r="E33" s="94"/>
      <c r="F33" s="94" t="s">
        <v>53</v>
      </c>
      <c r="G33" s="94"/>
      <c r="H33" s="94"/>
      <c r="I33" s="94"/>
      <c r="J33" s="94" t="s">
        <v>54</v>
      </c>
      <c r="K33" s="94"/>
      <c r="L33" s="94"/>
      <c r="M33" s="94"/>
      <c r="N33" s="94"/>
      <c r="O33" s="94"/>
      <c r="P33" s="94"/>
      <c r="Q33" s="94"/>
      <c r="R33" s="94"/>
      <c r="S33" s="94"/>
      <c r="T33" s="95"/>
    </row>
    <row r="34" spans="1:32" ht="21" customHeight="1">
      <c r="A34" s="16">
        <v>1</v>
      </c>
      <c r="B34" s="73" t="s">
        <v>55</v>
      </c>
      <c r="C34" s="73"/>
      <c r="D34" s="73"/>
      <c r="E34" s="73"/>
      <c r="F34" s="96">
        <f>Q34</f>
        <v>10000</v>
      </c>
      <c r="G34" s="96"/>
      <c r="H34" s="96"/>
      <c r="I34" s="96"/>
      <c r="J34" s="97">
        <f>W34+Z34</f>
        <v>10000</v>
      </c>
      <c r="K34" s="98"/>
      <c r="L34" s="98"/>
      <c r="M34" s="42" t="s">
        <v>56</v>
      </c>
      <c r="N34" s="99">
        <f>P25</f>
        <v>1</v>
      </c>
      <c r="O34" s="100"/>
      <c r="P34" s="42" t="s">
        <v>57</v>
      </c>
      <c r="Q34" s="98">
        <f>IF(J34="","",J34*N34)</f>
        <v>10000</v>
      </c>
      <c r="R34" s="98"/>
      <c r="S34" s="98"/>
      <c r="T34" s="43" t="s">
        <v>39</v>
      </c>
      <c r="U34" s="1" t="s">
        <v>13</v>
      </c>
      <c r="V34" s="1" t="s">
        <v>160</v>
      </c>
      <c r="W34" s="1">
        <f>VLOOKUP(H17,補助額!H9:J15,2,FALSE)</f>
        <v>7000</v>
      </c>
      <c r="X34" s="44" t="s">
        <v>58</v>
      </c>
      <c r="Y34" s="1" t="s">
        <v>59</v>
      </c>
      <c r="Z34" s="1">
        <f>IF(M29&lt;2,M29*3000,2*3000)</f>
        <v>3000</v>
      </c>
    </row>
    <row r="35" spans="1:32" ht="21" customHeight="1">
      <c r="A35" s="16">
        <v>2</v>
      </c>
      <c r="B35" s="73" t="s">
        <v>60</v>
      </c>
      <c r="C35" s="73"/>
      <c r="D35" s="73"/>
      <c r="E35" s="73"/>
      <c r="F35" s="74">
        <v>10000</v>
      </c>
      <c r="G35" s="74"/>
      <c r="H35" s="74"/>
      <c r="I35" s="74"/>
      <c r="J35" s="87" t="s">
        <v>156</v>
      </c>
      <c r="K35" s="87"/>
      <c r="L35" s="87"/>
      <c r="M35" s="87"/>
      <c r="N35" s="87"/>
      <c r="O35" s="87"/>
      <c r="P35" s="87"/>
      <c r="Q35" s="87"/>
      <c r="R35" s="87"/>
      <c r="S35" s="87"/>
      <c r="T35" s="88"/>
      <c r="U35" s="45" t="s">
        <v>61</v>
      </c>
      <c r="V35" s="46"/>
    </row>
    <row r="36" spans="1:32" ht="21" customHeight="1">
      <c r="A36" s="16">
        <v>3</v>
      </c>
      <c r="B36" s="73" t="s">
        <v>62</v>
      </c>
      <c r="C36" s="73"/>
      <c r="D36" s="73"/>
      <c r="E36" s="73"/>
      <c r="F36" s="74">
        <v>6500</v>
      </c>
      <c r="G36" s="74"/>
      <c r="H36" s="74"/>
      <c r="I36" s="74"/>
      <c r="J36" s="82" t="s">
        <v>157</v>
      </c>
      <c r="K36" s="83"/>
      <c r="L36" s="83"/>
      <c r="M36" s="83"/>
      <c r="N36" s="83"/>
      <c r="O36" s="83"/>
      <c r="P36" s="83"/>
      <c r="Q36" s="83"/>
      <c r="R36" s="83"/>
      <c r="S36" s="83"/>
      <c r="T36" s="84"/>
      <c r="U36" s="85"/>
      <c r="V36" s="86"/>
      <c r="W36" s="86"/>
      <c r="X36" s="86"/>
      <c r="Y36" s="86"/>
      <c r="Z36" s="86"/>
      <c r="AA36" s="86"/>
      <c r="AB36" s="86"/>
      <c r="AC36" s="86"/>
      <c r="AD36" s="86"/>
      <c r="AE36" s="86"/>
      <c r="AF36" s="86"/>
    </row>
    <row r="37" spans="1:32" ht="21" customHeight="1">
      <c r="A37" s="16">
        <v>4</v>
      </c>
      <c r="B37" s="73" t="s">
        <v>63</v>
      </c>
      <c r="C37" s="73"/>
      <c r="D37" s="73"/>
      <c r="E37" s="73"/>
      <c r="F37" s="74">
        <v>6500</v>
      </c>
      <c r="G37" s="74"/>
      <c r="H37" s="74"/>
      <c r="I37" s="74"/>
      <c r="J37" s="82" t="s">
        <v>157</v>
      </c>
      <c r="K37" s="83"/>
      <c r="L37" s="83"/>
      <c r="M37" s="83"/>
      <c r="N37" s="83"/>
      <c r="O37" s="83"/>
      <c r="P37" s="83"/>
      <c r="Q37" s="83"/>
      <c r="R37" s="83"/>
      <c r="S37" s="83"/>
      <c r="T37" s="84"/>
      <c r="U37" s="85"/>
      <c r="V37" s="86"/>
      <c r="W37" s="86"/>
      <c r="X37" s="86"/>
      <c r="Y37" s="86"/>
      <c r="Z37" s="86"/>
      <c r="AA37" s="86"/>
      <c r="AB37" s="86"/>
      <c r="AC37" s="86"/>
      <c r="AD37" s="86"/>
      <c r="AE37" s="86"/>
      <c r="AF37" s="86"/>
    </row>
    <row r="38" spans="1:32" ht="21" customHeight="1">
      <c r="A38" s="16">
        <v>5</v>
      </c>
      <c r="B38" s="73" t="s">
        <v>64</v>
      </c>
      <c r="C38" s="73"/>
      <c r="D38" s="73"/>
      <c r="E38" s="73"/>
      <c r="F38" s="74"/>
      <c r="G38" s="74"/>
      <c r="H38" s="74"/>
      <c r="I38" s="74"/>
      <c r="J38" s="75"/>
      <c r="K38" s="75"/>
      <c r="L38" s="75"/>
      <c r="M38" s="75"/>
      <c r="N38" s="75"/>
      <c r="O38" s="75"/>
      <c r="P38" s="75"/>
      <c r="Q38" s="75"/>
      <c r="R38" s="75"/>
      <c r="S38" s="75"/>
      <c r="T38" s="76"/>
      <c r="U38" s="45"/>
      <c r="V38" s="46"/>
    </row>
    <row r="39" spans="1:32" ht="17.45" customHeight="1" thickBot="1">
      <c r="A39" s="77" t="s">
        <v>65</v>
      </c>
      <c r="B39" s="78"/>
      <c r="C39" s="78"/>
      <c r="D39" s="78"/>
      <c r="E39" s="78"/>
      <c r="F39" s="79">
        <f>IF(F34="","",SUM(F34:I38))</f>
        <v>33000</v>
      </c>
      <c r="G39" s="79"/>
      <c r="H39" s="79"/>
      <c r="I39" s="79"/>
      <c r="J39" s="80" t="s">
        <v>158</v>
      </c>
      <c r="K39" s="80"/>
      <c r="L39" s="80"/>
      <c r="M39" s="80"/>
      <c r="N39" s="80"/>
      <c r="O39" s="80"/>
      <c r="P39" s="80"/>
      <c r="Q39" s="80"/>
      <c r="R39" s="80"/>
      <c r="S39" s="80"/>
      <c r="T39" s="81"/>
      <c r="U39" s="1" t="s">
        <v>66</v>
      </c>
    </row>
    <row r="40" spans="1:32" ht="9" customHeight="1">
      <c r="A40" s="35"/>
      <c r="B40" s="35"/>
      <c r="C40" s="35"/>
      <c r="D40" s="35"/>
      <c r="E40" s="35"/>
      <c r="F40" s="35"/>
    </row>
    <row r="41" spans="1:32">
      <c r="A41" s="68" t="s">
        <v>67</v>
      </c>
      <c r="B41" s="68"/>
      <c r="C41" s="68"/>
      <c r="D41" s="68"/>
      <c r="E41" s="68"/>
      <c r="F41" s="68"/>
      <c r="G41" s="68"/>
      <c r="H41" s="68"/>
      <c r="I41" s="68"/>
      <c r="J41" s="68"/>
      <c r="K41" s="68"/>
      <c r="L41" s="68"/>
      <c r="M41" s="68"/>
      <c r="N41" s="68"/>
      <c r="O41" s="68"/>
      <c r="P41" s="68"/>
      <c r="Q41" s="68"/>
      <c r="R41" s="68"/>
      <c r="S41" s="68"/>
      <c r="T41" s="68"/>
    </row>
    <row r="42" spans="1:32" ht="9.75" customHeight="1">
      <c r="A42" s="2"/>
    </row>
    <row r="43" spans="1:32" ht="30" customHeight="1">
      <c r="A43" s="47"/>
      <c r="B43" s="69" t="s">
        <v>68</v>
      </c>
      <c r="C43" s="69"/>
      <c r="D43" s="70" t="str">
        <f>H17</f>
        <v>八重山</v>
      </c>
      <c r="E43" s="70"/>
      <c r="F43" s="70"/>
      <c r="G43" s="70" t="s">
        <v>32</v>
      </c>
      <c r="H43" s="70"/>
      <c r="I43" s="48"/>
      <c r="J43" s="71" t="s">
        <v>69</v>
      </c>
      <c r="K43" s="71"/>
      <c r="L43" s="71"/>
      <c r="M43" s="72" t="s">
        <v>159</v>
      </c>
      <c r="N43" s="72"/>
      <c r="O43" s="72"/>
      <c r="P43" s="72"/>
      <c r="Q43" s="72"/>
      <c r="R43" s="72"/>
      <c r="S43" s="48"/>
      <c r="T43" s="48"/>
    </row>
  </sheetData>
  <sheetProtection algorithmName="SHA-512" hashValue="XGoPfUsuDPeQyFjnp59GtKtquZmbaWetkWpbQAg4SmUNCDaYnQxlyRdHbA/a9yr8GFb/Oe+cSUujIQeiIIfs5g==" saltValue="a4NOY9qduOW0vUDdckMHhw==" spinCount="100000" sheet="1" objects="1" scenarios="1" selectLockedCells="1" selectUnlockedCells="1"/>
  <mergeCells count="90">
    <mergeCell ref="V9:Y10"/>
    <mergeCell ref="A10:T10"/>
    <mergeCell ref="A1:T1"/>
    <mergeCell ref="A3:T3"/>
    <mergeCell ref="A4:B4"/>
    <mergeCell ref="C4:F4"/>
    <mergeCell ref="H5:J5"/>
    <mergeCell ref="O5:S5"/>
    <mergeCell ref="A16:D16"/>
    <mergeCell ref="E16:Q16"/>
    <mergeCell ref="R16:T16"/>
    <mergeCell ref="L6:N6"/>
    <mergeCell ref="O6:S6"/>
    <mergeCell ref="A7:T7"/>
    <mergeCell ref="A8:T8"/>
    <mergeCell ref="A9:T9"/>
    <mergeCell ref="A11:T11"/>
    <mergeCell ref="A13:T13"/>
    <mergeCell ref="A14:D14"/>
    <mergeCell ref="H14:T14"/>
    <mergeCell ref="A15:D15"/>
    <mergeCell ref="P17:Q17"/>
    <mergeCell ref="F18:K18"/>
    <mergeCell ref="N18:S18"/>
    <mergeCell ref="F19:K19"/>
    <mergeCell ref="N19:S19"/>
    <mergeCell ref="A17:D19"/>
    <mergeCell ref="E17:G17"/>
    <mergeCell ref="H17:K17"/>
    <mergeCell ref="L17:M17"/>
    <mergeCell ref="N17:O17"/>
    <mergeCell ref="A20:D23"/>
    <mergeCell ref="F20:K20"/>
    <mergeCell ref="N20:S20"/>
    <mergeCell ref="F21:K21"/>
    <mergeCell ref="N21:S21"/>
    <mergeCell ref="F22:K22"/>
    <mergeCell ref="N22:S22"/>
    <mergeCell ref="F23:K23"/>
    <mergeCell ref="N23:S23"/>
    <mergeCell ref="A30:E30"/>
    <mergeCell ref="F30:I30"/>
    <mergeCell ref="K30:T30"/>
    <mergeCell ref="A24:D24"/>
    <mergeCell ref="E24:T24"/>
    <mergeCell ref="A25:D25"/>
    <mergeCell ref="E25:K25"/>
    <mergeCell ref="M25:O25"/>
    <mergeCell ref="P25:R25"/>
    <mergeCell ref="S25:T25"/>
    <mergeCell ref="A27:T27"/>
    <mergeCell ref="A28:T28"/>
    <mergeCell ref="A29:E29"/>
    <mergeCell ref="F29:I29"/>
    <mergeCell ref="M29:N29"/>
    <mergeCell ref="B35:E35"/>
    <mergeCell ref="F35:I35"/>
    <mergeCell ref="J35:T35"/>
    <mergeCell ref="A31:E31"/>
    <mergeCell ref="F31:I31"/>
    <mergeCell ref="J31:T31"/>
    <mergeCell ref="A32:T32"/>
    <mergeCell ref="B33:E33"/>
    <mergeCell ref="F33:I33"/>
    <mergeCell ref="J33:T33"/>
    <mergeCell ref="B34:E34"/>
    <mergeCell ref="F34:I34"/>
    <mergeCell ref="J34:L34"/>
    <mergeCell ref="N34:O34"/>
    <mergeCell ref="Q34:S34"/>
    <mergeCell ref="B36:E36"/>
    <mergeCell ref="F36:I36"/>
    <mergeCell ref="J36:T36"/>
    <mergeCell ref="U36:AF36"/>
    <mergeCell ref="B37:E37"/>
    <mergeCell ref="F37:I37"/>
    <mergeCell ref="J37:T37"/>
    <mergeCell ref="U37:AF37"/>
    <mergeCell ref="B38:E38"/>
    <mergeCell ref="F38:I38"/>
    <mergeCell ref="J38:T38"/>
    <mergeCell ref="A39:E39"/>
    <mergeCell ref="F39:I39"/>
    <mergeCell ref="J39:T39"/>
    <mergeCell ref="A41:T41"/>
    <mergeCell ref="B43:C43"/>
    <mergeCell ref="D43:F43"/>
    <mergeCell ref="G43:H43"/>
    <mergeCell ref="J43:L43"/>
    <mergeCell ref="M43:R43"/>
  </mergeCells>
  <phoneticPr fontId="3"/>
  <conditionalFormatting sqref="F39:I39">
    <cfRule type="cellIs" dxfId="17" priority="1" operator="notEqual">
      <formula>$F$31</formula>
    </cfRule>
  </conditionalFormatting>
  <conditionalFormatting sqref="F35:J35 F36:T37 F38:J38">
    <cfRule type="containsBlanks" dxfId="16" priority="6">
      <formula>LEN(TRIM(F35))=0</formula>
    </cfRule>
  </conditionalFormatting>
  <conditionalFormatting sqref="H14 H17">
    <cfRule type="containsBlanks" dxfId="15" priority="4">
      <formula>LEN(TRIM(H14))=0</formula>
    </cfRule>
  </conditionalFormatting>
  <conditionalFormatting sqref="H5:J5">
    <cfRule type="containsBlanks" dxfId="14" priority="2">
      <formula>LEN(TRIM(H5))=0</formula>
    </cfRule>
  </conditionalFormatting>
  <conditionalFormatting sqref="M29 F29:F30">
    <cfRule type="containsBlanks" dxfId="13" priority="5">
      <formula>LEN(TRIM(F29))=0</formula>
    </cfRule>
  </conditionalFormatting>
  <conditionalFormatting sqref="N2:S2 O5:S6 E14:F14 E15:S15 E16:Q16 L17:O17 E19:T24 M43:R43">
    <cfRule type="containsBlanks" dxfId="12" priority="3">
      <formula>LEN(TRIM(E2))=0</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770F4-03D4-48D4-B6A2-5E96E0A637AA}">
  <sheetPr>
    <tabColor theme="9" tint="0.39997558519241921"/>
  </sheetPr>
  <dimension ref="A1:AF43"/>
  <sheetViews>
    <sheetView view="pageBreakPreview" zoomScaleNormal="100" zoomScaleSheetLayoutView="100" workbookViewId="0">
      <selection activeCell="G5" sqref="D5:G5"/>
    </sheetView>
  </sheetViews>
  <sheetFormatPr defaultColWidth="8.75" defaultRowHeight="13.5"/>
  <cols>
    <col min="1" max="20" width="4.375" style="1" customWidth="1"/>
    <col min="21" max="21" width="3.5" style="1" customWidth="1"/>
    <col min="22" max="28" width="8.75" style="1"/>
    <col min="29" max="29" width="13.5" style="1" customWidth="1"/>
    <col min="30" max="16384" width="8.75" style="1"/>
  </cols>
  <sheetData>
    <row r="1" spans="1:25">
      <c r="A1" s="170" t="s">
        <v>0</v>
      </c>
      <c r="B1" s="170"/>
      <c r="C1" s="170"/>
      <c r="D1" s="170"/>
      <c r="E1" s="170"/>
      <c r="F1" s="170"/>
      <c r="G1" s="170"/>
      <c r="H1" s="170"/>
      <c r="I1" s="170"/>
      <c r="J1" s="170"/>
      <c r="K1" s="170"/>
      <c r="L1" s="170"/>
      <c r="M1" s="170"/>
      <c r="N1" s="170"/>
      <c r="O1" s="170"/>
      <c r="P1" s="170"/>
      <c r="Q1" s="170"/>
      <c r="R1" s="170"/>
      <c r="S1" s="170"/>
      <c r="T1" s="170"/>
    </row>
    <row r="2" spans="1:25">
      <c r="A2" s="2"/>
      <c r="N2" s="49" t="s">
        <v>1</v>
      </c>
      <c r="O2" s="4"/>
      <c r="P2" s="5" t="s">
        <v>2</v>
      </c>
      <c r="Q2" s="4"/>
      <c r="R2" s="5" t="s">
        <v>3</v>
      </c>
      <c r="S2" s="4"/>
      <c r="T2" s="3" t="s">
        <v>4</v>
      </c>
    </row>
    <row r="3" spans="1:25">
      <c r="A3" s="170" t="s">
        <v>5</v>
      </c>
      <c r="B3" s="170"/>
      <c r="C3" s="170"/>
      <c r="D3" s="170"/>
      <c r="E3" s="170"/>
      <c r="F3" s="170"/>
      <c r="G3" s="170"/>
      <c r="H3" s="170"/>
      <c r="I3" s="170"/>
      <c r="J3" s="170"/>
      <c r="K3" s="170"/>
      <c r="L3" s="170"/>
      <c r="M3" s="170"/>
      <c r="N3" s="170"/>
      <c r="O3" s="170"/>
      <c r="P3" s="170"/>
      <c r="Q3" s="170"/>
      <c r="R3" s="170"/>
      <c r="S3" s="170"/>
      <c r="T3" s="170"/>
    </row>
    <row r="4" spans="1:25">
      <c r="A4" s="162" t="s">
        <v>6</v>
      </c>
      <c r="B4" s="162"/>
      <c r="C4" s="171" t="s">
        <v>7</v>
      </c>
      <c r="D4" s="171"/>
      <c r="E4" s="171"/>
      <c r="F4" s="171"/>
      <c r="G4" s="6" t="s">
        <v>8</v>
      </c>
      <c r="H4" s="6"/>
      <c r="I4" s="6"/>
      <c r="J4" s="6"/>
      <c r="K4" s="6"/>
      <c r="L4" s="6"/>
      <c r="M4" s="6"/>
      <c r="N4" s="6"/>
      <c r="O4" s="6"/>
      <c r="P4" s="6"/>
      <c r="Q4" s="6"/>
      <c r="R4" s="6"/>
      <c r="S4" s="6"/>
      <c r="T4" s="6"/>
    </row>
    <row r="5" spans="1:25" ht="22.5" customHeight="1">
      <c r="A5" s="6"/>
      <c r="B5" s="6"/>
      <c r="C5" s="6"/>
      <c r="D5" s="66"/>
      <c r="E5" s="66"/>
      <c r="F5" s="66"/>
      <c r="G5" s="67" t="s">
        <v>9</v>
      </c>
      <c r="H5" s="193"/>
      <c r="I5" s="193"/>
      <c r="J5" s="193"/>
      <c r="K5" s="8" t="s">
        <v>10</v>
      </c>
      <c r="L5" s="9"/>
      <c r="M5" s="9"/>
      <c r="N5" s="10"/>
      <c r="O5" s="190"/>
      <c r="P5" s="190"/>
      <c r="Q5" s="190"/>
      <c r="R5" s="190"/>
      <c r="S5" s="190"/>
      <c r="T5" s="11" t="s">
        <v>11</v>
      </c>
    </row>
    <row r="6" spans="1:25" ht="22.5" customHeight="1">
      <c r="A6" s="6"/>
      <c r="B6" s="6"/>
      <c r="C6" s="6"/>
      <c r="D6" s="6"/>
      <c r="E6" s="6"/>
      <c r="F6" s="6"/>
      <c r="G6" s="6"/>
      <c r="H6" s="9"/>
      <c r="I6" s="9"/>
      <c r="J6" s="9"/>
      <c r="K6" s="9"/>
      <c r="L6" s="158" t="s">
        <v>12</v>
      </c>
      <c r="M6" s="158"/>
      <c r="N6" s="158"/>
      <c r="O6" s="190"/>
      <c r="P6" s="190"/>
      <c r="Q6" s="190"/>
      <c r="R6" s="190"/>
      <c r="S6" s="190"/>
      <c r="T6" s="12"/>
      <c r="U6" s="3" t="s">
        <v>13</v>
      </c>
      <c r="V6" s="1" t="s">
        <v>14</v>
      </c>
    </row>
    <row r="7" spans="1:25" ht="9.75" customHeight="1">
      <c r="A7" s="160"/>
      <c r="B7" s="160"/>
      <c r="C7" s="160"/>
      <c r="D7" s="160"/>
      <c r="E7" s="160"/>
      <c r="F7" s="160"/>
      <c r="G7" s="160"/>
      <c r="H7" s="160"/>
      <c r="I7" s="160"/>
      <c r="J7" s="160"/>
      <c r="K7" s="160"/>
      <c r="L7" s="160"/>
      <c r="M7" s="160"/>
      <c r="N7" s="160"/>
      <c r="O7" s="160"/>
      <c r="P7" s="160"/>
      <c r="Q7" s="160"/>
      <c r="R7" s="160"/>
      <c r="S7" s="160"/>
      <c r="T7" s="160"/>
    </row>
    <row r="8" spans="1:25" ht="17.25">
      <c r="A8" s="161" t="s">
        <v>15</v>
      </c>
      <c r="B8" s="161"/>
      <c r="C8" s="161"/>
      <c r="D8" s="161"/>
      <c r="E8" s="161"/>
      <c r="F8" s="161"/>
      <c r="G8" s="161"/>
      <c r="H8" s="161"/>
      <c r="I8" s="161"/>
      <c r="J8" s="161"/>
      <c r="K8" s="161"/>
      <c r="L8" s="161"/>
      <c r="M8" s="161"/>
      <c r="N8" s="161"/>
      <c r="O8" s="161"/>
      <c r="P8" s="161"/>
      <c r="Q8" s="161"/>
      <c r="R8" s="161"/>
      <c r="S8" s="161"/>
      <c r="T8" s="161"/>
    </row>
    <row r="9" spans="1:25" ht="8.25" customHeight="1">
      <c r="A9" s="160"/>
      <c r="B9" s="160"/>
      <c r="C9" s="160"/>
      <c r="D9" s="160"/>
      <c r="E9" s="160"/>
      <c r="F9" s="160"/>
      <c r="G9" s="160"/>
      <c r="H9" s="160"/>
      <c r="I9" s="160"/>
      <c r="J9" s="160"/>
      <c r="K9" s="160"/>
      <c r="L9" s="160"/>
      <c r="M9" s="160"/>
      <c r="N9" s="160"/>
      <c r="O9" s="160"/>
      <c r="P9" s="160"/>
      <c r="Q9" s="160"/>
      <c r="R9" s="160"/>
      <c r="S9" s="160"/>
      <c r="T9" s="160"/>
      <c r="V9" s="167" t="s">
        <v>16</v>
      </c>
      <c r="W9" s="167"/>
      <c r="X9" s="167"/>
      <c r="Y9" s="167"/>
    </row>
    <row r="10" spans="1:25" ht="37.15" customHeight="1" thickBot="1">
      <c r="A10" s="169" t="s">
        <v>17</v>
      </c>
      <c r="B10" s="169"/>
      <c r="C10" s="169"/>
      <c r="D10" s="169"/>
      <c r="E10" s="169"/>
      <c r="F10" s="169"/>
      <c r="G10" s="169"/>
      <c r="H10" s="169"/>
      <c r="I10" s="169"/>
      <c r="J10" s="169"/>
      <c r="K10" s="169"/>
      <c r="L10" s="169"/>
      <c r="M10" s="169"/>
      <c r="N10" s="169"/>
      <c r="O10" s="169"/>
      <c r="P10" s="169"/>
      <c r="Q10" s="169"/>
      <c r="R10" s="169"/>
      <c r="S10" s="169"/>
      <c r="T10" s="169"/>
      <c r="V10" s="168"/>
      <c r="W10" s="168"/>
      <c r="X10" s="168"/>
      <c r="Y10" s="168"/>
    </row>
    <row r="11" spans="1:25" ht="14.25" thickTop="1">
      <c r="A11" s="162" t="s">
        <v>18</v>
      </c>
      <c r="B11" s="162"/>
      <c r="C11" s="162"/>
      <c r="D11" s="162"/>
      <c r="E11" s="162"/>
      <c r="F11" s="162"/>
      <c r="G11" s="162"/>
      <c r="H11" s="162"/>
      <c r="I11" s="162"/>
      <c r="J11" s="162"/>
      <c r="K11" s="162"/>
      <c r="L11" s="162"/>
      <c r="M11" s="162"/>
      <c r="N11" s="162"/>
      <c r="O11" s="162"/>
      <c r="P11" s="162"/>
      <c r="Q11" s="162"/>
      <c r="R11" s="162"/>
      <c r="S11" s="162"/>
      <c r="T11" s="162"/>
      <c r="V11" s="1" t="s">
        <v>19</v>
      </c>
    </row>
    <row r="12" spans="1:25" ht="6.95" customHeight="1" thickBot="1">
      <c r="A12" s="2"/>
    </row>
    <row r="13" spans="1:25" ht="15" customHeight="1" thickBot="1">
      <c r="A13" s="124" t="s">
        <v>20</v>
      </c>
      <c r="B13" s="125"/>
      <c r="C13" s="125"/>
      <c r="D13" s="125"/>
      <c r="E13" s="125"/>
      <c r="F13" s="125"/>
      <c r="G13" s="125"/>
      <c r="H13" s="125"/>
      <c r="I13" s="125"/>
      <c r="J13" s="125"/>
      <c r="K13" s="125"/>
      <c r="L13" s="125"/>
      <c r="M13" s="125"/>
      <c r="N13" s="125"/>
      <c r="O13" s="125"/>
      <c r="P13" s="125"/>
      <c r="Q13" s="125"/>
      <c r="R13" s="125"/>
      <c r="S13" s="125"/>
      <c r="T13" s="126"/>
    </row>
    <row r="14" spans="1:25" ht="19.5" customHeight="1">
      <c r="A14" s="163" t="s">
        <v>21</v>
      </c>
      <c r="B14" s="164"/>
      <c r="C14" s="164"/>
      <c r="D14" s="164"/>
      <c r="E14" s="13" t="s">
        <v>22</v>
      </c>
      <c r="F14" s="14"/>
      <c r="G14" s="15" t="s">
        <v>23</v>
      </c>
      <c r="H14" s="191"/>
      <c r="I14" s="191"/>
      <c r="J14" s="191"/>
      <c r="K14" s="191"/>
      <c r="L14" s="191"/>
      <c r="M14" s="191"/>
      <c r="N14" s="191"/>
      <c r="O14" s="191"/>
      <c r="P14" s="191"/>
      <c r="Q14" s="191"/>
      <c r="R14" s="191"/>
      <c r="S14" s="191"/>
      <c r="T14" s="192"/>
    </row>
    <row r="15" spans="1:25" ht="19.5" customHeight="1">
      <c r="A15" s="155" t="s">
        <v>24</v>
      </c>
      <c r="B15" s="94"/>
      <c r="C15" s="94"/>
      <c r="D15" s="94"/>
      <c r="E15" s="17" t="s">
        <v>1</v>
      </c>
      <c r="F15" s="18"/>
      <c r="G15" s="19" t="s">
        <v>2</v>
      </c>
      <c r="H15" s="18"/>
      <c r="I15" s="19" t="s">
        <v>25</v>
      </c>
      <c r="J15" s="20"/>
      <c r="K15" s="21" t="s">
        <v>26</v>
      </c>
      <c r="L15" s="20"/>
      <c r="M15" s="21" t="s">
        <v>27</v>
      </c>
      <c r="N15" s="20"/>
      <c r="O15" s="19" t="s">
        <v>25</v>
      </c>
      <c r="P15" s="20"/>
      <c r="Q15" s="21" t="s">
        <v>26</v>
      </c>
      <c r="R15" s="20"/>
      <c r="S15" s="22" t="s">
        <v>28</v>
      </c>
      <c r="T15" s="23"/>
    </row>
    <row r="16" spans="1:25" ht="19.5" customHeight="1">
      <c r="A16" s="155" t="s">
        <v>29</v>
      </c>
      <c r="B16" s="94"/>
      <c r="C16" s="94"/>
      <c r="D16" s="94"/>
      <c r="E16" s="185"/>
      <c r="F16" s="186"/>
      <c r="G16" s="186"/>
      <c r="H16" s="186"/>
      <c r="I16" s="186"/>
      <c r="J16" s="186"/>
      <c r="K16" s="186"/>
      <c r="L16" s="186"/>
      <c r="M16" s="186"/>
      <c r="N16" s="186"/>
      <c r="O16" s="186"/>
      <c r="P16" s="186"/>
      <c r="Q16" s="186"/>
      <c r="R16" s="156"/>
      <c r="S16" s="156"/>
      <c r="T16" s="157"/>
    </row>
    <row r="17" spans="1:24" ht="21" customHeight="1">
      <c r="A17" s="140" t="s">
        <v>30</v>
      </c>
      <c r="B17" s="141"/>
      <c r="C17" s="141"/>
      <c r="D17" s="142"/>
      <c r="E17" s="146" t="s">
        <v>31</v>
      </c>
      <c r="F17" s="147"/>
      <c r="G17" s="147"/>
      <c r="H17" s="189"/>
      <c r="I17" s="189"/>
      <c r="J17" s="189"/>
      <c r="K17" s="189"/>
      <c r="L17" s="149" t="s">
        <v>32</v>
      </c>
      <c r="M17" s="149"/>
      <c r="N17" s="150">
        <f>F30</f>
        <v>0</v>
      </c>
      <c r="O17" s="150"/>
      <c r="P17" s="149" t="s">
        <v>33</v>
      </c>
      <c r="Q17" s="149"/>
      <c r="R17" s="24"/>
      <c r="S17" s="24"/>
      <c r="T17" s="25"/>
    </row>
    <row r="18" spans="1:24" ht="14.45" customHeight="1">
      <c r="A18" s="143"/>
      <c r="B18" s="144"/>
      <c r="C18" s="144"/>
      <c r="D18" s="145"/>
      <c r="E18" s="26"/>
      <c r="F18" s="151" t="s">
        <v>34</v>
      </c>
      <c r="G18" s="151"/>
      <c r="H18" s="151"/>
      <c r="I18" s="151"/>
      <c r="J18" s="151"/>
      <c r="K18" s="151"/>
      <c r="L18" s="27" t="s">
        <v>35</v>
      </c>
      <c r="M18" s="28"/>
      <c r="N18" s="151" t="s">
        <v>34</v>
      </c>
      <c r="O18" s="151"/>
      <c r="P18" s="151"/>
      <c r="Q18" s="151"/>
      <c r="R18" s="151"/>
      <c r="S18" s="151"/>
      <c r="T18" s="29" t="s">
        <v>35</v>
      </c>
    </row>
    <row r="19" spans="1:24" ht="21" customHeight="1">
      <c r="A19" s="143"/>
      <c r="B19" s="144"/>
      <c r="C19" s="144"/>
      <c r="D19" s="145"/>
      <c r="E19" s="27">
        <v>1</v>
      </c>
      <c r="F19" s="134"/>
      <c r="G19" s="135"/>
      <c r="H19" s="135"/>
      <c r="I19" s="135"/>
      <c r="J19" s="135"/>
      <c r="K19" s="136"/>
      <c r="L19" s="30"/>
      <c r="M19" s="31">
        <v>6</v>
      </c>
      <c r="N19" s="137"/>
      <c r="O19" s="138"/>
      <c r="P19" s="138"/>
      <c r="Q19" s="138"/>
      <c r="R19" s="138"/>
      <c r="S19" s="139"/>
      <c r="T19" s="32"/>
    </row>
    <row r="20" spans="1:24" ht="21" customHeight="1">
      <c r="A20" s="128" t="s">
        <v>36</v>
      </c>
      <c r="B20" s="129"/>
      <c r="C20" s="129"/>
      <c r="D20" s="130"/>
      <c r="E20" s="27">
        <v>2</v>
      </c>
      <c r="F20" s="134"/>
      <c r="G20" s="135"/>
      <c r="H20" s="135"/>
      <c r="I20" s="135"/>
      <c r="J20" s="135"/>
      <c r="K20" s="136"/>
      <c r="L20" s="30"/>
      <c r="M20" s="31">
        <v>7</v>
      </c>
      <c r="N20" s="137"/>
      <c r="O20" s="138"/>
      <c r="P20" s="138"/>
      <c r="Q20" s="138"/>
      <c r="R20" s="138"/>
      <c r="S20" s="139"/>
      <c r="T20" s="32"/>
      <c r="X20" s="33"/>
    </row>
    <row r="21" spans="1:24" ht="21" customHeight="1">
      <c r="A21" s="128"/>
      <c r="B21" s="129"/>
      <c r="C21" s="129"/>
      <c r="D21" s="130"/>
      <c r="E21" s="27">
        <v>3</v>
      </c>
      <c r="F21" s="134"/>
      <c r="G21" s="135"/>
      <c r="H21" s="135"/>
      <c r="I21" s="135"/>
      <c r="J21" s="135"/>
      <c r="K21" s="136"/>
      <c r="L21" s="30"/>
      <c r="M21" s="31">
        <v>8</v>
      </c>
      <c r="N21" s="137"/>
      <c r="O21" s="138"/>
      <c r="P21" s="138"/>
      <c r="Q21" s="138"/>
      <c r="R21" s="138"/>
      <c r="S21" s="139"/>
      <c r="T21" s="32"/>
    </row>
    <row r="22" spans="1:24" ht="21" customHeight="1">
      <c r="A22" s="128"/>
      <c r="B22" s="129"/>
      <c r="C22" s="129"/>
      <c r="D22" s="130"/>
      <c r="E22" s="27">
        <v>4</v>
      </c>
      <c r="F22" s="134"/>
      <c r="G22" s="135"/>
      <c r="H22" s="135"/>
      <c r="I22" s="135"/>
      <c r="J22" s="135"/>
      <c r="K22" s="136"/>
      <c r="L22" s="30"/>
      <c r="M22" s="31">
        <v>9</v>
      </c>
      <c r="N22" s="137"/>
      <c r="O22" s="138"/>
      <c r="P22" s="138"/>
      <c r="Q22" s="138"/>
      <c r="R22" s="138"/>
      <c r="S22" s="139"/>
      <c r="T22" s="32"/>
    </row>
    <row r="23" spans="1:24" ht="21" customHeight="1">
      <c r="A23" s="131"/>
      <c r="B23" s="132"/>
      <c r="C23" s="132"/>
      <c r="D23" s="133"/>
      <c r="E23" s="27">
        <v>5</v>
      </c>
      <c r="F23" s="134"/>
      <c r="G23" s="135"/>
      <c r="H23" s="135"/>
      <c r="I23" s="135"/>
      <c r="J23" s="135"/>
      <c r="K23" s="136"/>
      <c r="L23" s="30"/>
      <c r="M23" s="31">
        <v>10</v>
      </c>
      <c r="N23" s="137"/>
      <c r="O23" s="138"/>
      <c r="P23" s="138"/>
      <c r="Q23" s="138"/>
      <c r="R23" s="138"/>
      <c r="S23" s="139"/>
      <c r="T23" s="32"/>
    </row>
    <row r="24" spans="1:24" ht="21.6" customHeight="1">
      <c r="A24" s="110" t="s">
        <v>37</v>
      </c>
      <c r="B24" s="111"/>
      <c r="C24" s="111"/>
      <c r="D24" s="111"/>
      <c r="E24" s="185"/>
      <c r="F24" s="186"/>
      <c r="G24" s="186"/>
      <c r="H24" s="186"/>
      <c r="I24" s="186"/>
      <c r="J24" s="186"/>
      <c r="K24" s="186"/>
      <c r="L24" s="186"/>
      <c r="M24" s="186"/>
      <c r="N24" s="186"/>
      <c r="O24" s="186"/>
      <c r="P24" s="186"/>
      <c r="Q24" s="186"/>
      <c r="R24" s="186"/>
      <c r="S24" s="186"/>
      <c r="T24" s="187"/>
    </row>
    <row r="25" spans="1:24" ht="21" customHeight="1" thickBot="1">
      <c r="A25" s="115" t="s">
        <v>38</v>
      </c>
      <c r="B25" s="116"/>
      <c r="C25" s="116"/>
      <c r="D25" s="116"/>
      <c r="E25" s="117" t="e">
        <f>F34</f>
        <v>#N/A</v>
      </c>
      <c r="F25" s="118"/>
      <c r="G25" s="118"/>
      <c r="H25" s="118"/>
      <c r="I25" s="118"/>
      <c r="J25" s="118"/>
      <c r="K25" s="118"/>
      <c r="L25" s="34" t="s">
        <v>39</v>
      </c>
      <c r="M25" s="119" t="s">
        <v>40</v>
      </c>
      <c r="N25" s="120"/>
      <c r="O25" s="120"/>
      <c r="P25" s="121">
        <f>N17</f>
        <v>0</v>
      </c>
      <c r="Q25" s="121"/>
      <c r="R25" s="121"/>
      <c r="S25" s="122" t="s">
        <v>41</v>
      </c>
      <c r="T25" s="123"/>
    </row>
    <row r="26" spans="1:24" ht="14.25" thickBot="1">
      <c r="A26" s="35"/>
      <c r="B26" s="35"/>
      <c r="C26" s="35"/>
      <c r="D26" s="35"/>
      <c r="E26" s="35"/>
      <c r="F26" s="35"/>
      <c r="G26" s="35"/>
      <c r="H26" s="35"/>
      <c r="I26" s="35"/>
    </row>
    <row r="27" spans="1:24" ht="15.75" customHeight="1" thickBot="1">
      <c r="A27" s="124" t="s">
        <v>42</v>
      </c>
      <c r="B27" s="125"/>
      <c r="C27" s="125"/>
      <c r="D27" s="125"/>
      <c r="E27" s="125"/>
      <c r="F27" s="125"/>
      <c r="G27" s="125"/>
      <c r="H27" s="125"/>
      <c r="I27" s="125"/>
      <c r="J27" s="125"/>
      <c r="K27" s="125"/>
      <c r="L27" s="125"/>
      <c r="M27" s="125"/>
      <c r="N27" s="125"/>
      <c r="O27" s="125"/>
      <c r="P27" s="125"/>
      <c r="Q27" s="125"/>
      <c r="R27" s="125"/>
      <c r="S27" s="125"/>
      <c r="T27" s="126"/>
    </row>
    <row r="28" spans="1:24" ht="15.75" customHeight="1">
      <c r="A28" s="91" t="s">
        <v>43</v>
      </c>
      <c r="B28" s="92"/>
      <c r="C28" s="92"/>
      <c r="D28" s="92"/>
      <c r="E28" s="92"/>
      <c r="F28" s="92"/>
      <c r="G28" s="92"/>
      <c r="H28" s="92"/>
      <c r="I28" s="92"/>
      <c r="J28" s="92"/>
      <c r="K28" s="92"/>
      <c r="L28" s="92"/>
      <c r="M28" s="92"/>
      <c r="N28" s="92"/>
      <c r="O28" s="92"/>
      <c r="P28" s="92"/>
      <c r="Q28" s="92"/>
      <c r="R28" s="92"/>
      <c r="S28" s="92"/>
      <c r="T28" s="93"/>
    </row>
    <row r="29" spans="1:24" ht="21" customHeight="1">
      <c r="A29" s="101" t="s">
        <v>44</v>
      </c>
      <c r="B29" s="102"/>
      <c r="C29" s="102"/>
      <c r="D29" s="102"/>
      <c r="E29" s="103"/>
      <c r="F29" s="182"/>
      <c r="G29" s="183"/>
      <c r="H29" s="183"/>
      <c r="I29" s="184"/>
      <c r="J29" s="36" t="s">
        <v>39</v>
      </c>
      <c r="K29" s="37" t="s">
        <v>45</v>
      </c>
      <c r="L29" s="38"/>
      <c r="M29" s="188"/>
      <c r="N29" s="188"/>
      <c r="O29" s="38" t="s">
        <v>46</v>
      </c>
      <c r="P29" s="38"/>
      <c r="Q29" s="38"/>
      <c r="R29" s="38"/>
      <c r="S29" s="38"/>
      <c r="T29" s="39"/>
    </row>
    <row r="30" spans="1:24" ht="21" customHeight="1">
      <c r="A30" s="101" t="s">
        <v>47</v>
      </c>
      <c r="B30" s="102"/>
      <c r="C30" s="102"/>
      <c r="D30" s="102"/>
      <c r="E30" s="103"/>
      <c r="F30" s="182"/>
      <c r="G30" s="183"/>
      <c r="H30" s="183"/>
      <c r="I30" s="184"/>
      <c r="J30" s="40" t="s">
        <v>41</v>
      </c>
      <c r="K30" s="107" t="s">
        <v>48</v>
      </c>
      <c r="L30" s="108"/>
      <c r="M30" s="108"/>
      <c r="N30" s="108"/>
      <c r="O30" s="108"/>
      <c r="P30" s="108"/>
      <c r="Q30" s="108"/>
      <c r="R30" s="108"/>
      <c r="S30" s="108"/>
      <c r="T30" s="109"/>
    </row>
    <row r="31" spans="1:24" ht="17.45" customHeight="1" thickBot="1">
      <c r="A31" s="77" t="s">
        <v>49</v>
      </c>
      <c r="B31" s="78"/>
      <c r="C31" s="78"/>
      <c r="D31" s="78"/>
      <c r="E31" s="78"/>
      <c r="F31" s="79" t="str">
        <f>IF(F30="","",F29*F30)</f>
        <v/>
      </c>
      <c r="G31" s="79"/>
      <c r="H31" s="79"/>
      <c r="I31" s="79"/>
      <c r="J31" s="89"/>
      <c r="K31" s="89"/>
      <c r="L31" s="89"/>
      <c r="M31" s="89"/>
      <c r="N31" s="89"/>
      <c r="O31" s="89"/>
      <c r="P31" s="89"/>
      <c r="Q31" s="89"/>
      <c r="R31" s="89"/>
      <c r="S31" s="89"/>
      <c r="T31" s="90"/>
      <c r="U31" s="1" t="s">
        <v>50</v>
      </c>
    </row>
    <row r="32" spans="1:24" ht="17.45" customHeight="1">
      <c r="A32" s="91" t="s">
        <v>51</v>
      </c>
      <c r="B32" s="92"/>
      <c r="C32" s="92"/>
      <c r="D32" s="92"/>
      <c r="E32" s="92"/>
      <c r="F32" s="92"/>
      <c r="G32" s="92"/>
      <c r="H32" s="92"/>
      <c r="I32" s="92"/>
      <c r="J32" s="92"/>
      <c r="K32" s="92"/>
      <c r="L32" s="92"/>
      <c r="M32" s="92"/>
      <c r="N32" s="92"/>
      <c r="O32" s="92"/>
      <c r="P32" s="92"/>
      <c r="Q32" s="92"/>
      <c r="R32" s="92"/>
      <c r="S32" s="92"/>
      <c r="T32" s="93"/>
    </row>
    <row r="33" spans="1:32" ht="13.15" customHeight="1">
      <c r="A33" s="41"/>
      <c r="B33" s="94" t="s">
        <v>52</v>
      </c>
      <c r="C33" s="94"/>
      <c r="D33" s="94"/>
      <c r="E33" s="94"/>
      <c r="F33" s="94" t="s">
        <v>53</v>
      </c>
      <c r="G33" s="94"/>
      <c r="H33" s="94"/>
      <c r="I33" s="94"/>
      <c r="J33" s="94" t="s">
        <v>54</v>
      </c>
      <c r="K33" s="94"/>
      <c r="L33" s="94"/>
      <c r="M33" s="94"/>
      <c r="N33" s="94"/>
      <c r="O33" s="94"/>
      <c r="P33" s="94"/>
      <c r="Q33" s="94"/>
      <c r="R33" s="94"/>
      <c r="S33" s="94"/>
      <c r="T33" s="95"/>
    </row>
    <row r="34" spans="1:32" ht="21" customHeight="1">
      <c r="A34" s="16">
        <v>1</v>
      </c>
      <c r="B34" s="73" t="s">
        <v>55</v>
      </c>
      <c r="C34" s="73"/>
      <c r="D34" s="73"/>
      <c r="E34" s="73"/>
      <c r="F34" s="96" t="e">
        <f>Q34</f>
        <v>#N/A</v>
      </c>
      <c r="G34" s="96"/>
      <c r="H34" s="96"/>
      <c r="I34" s="96"/>
      <c r="J34" s="97" t="e">
        <f>W34+Z34</f>
        <v>#N/A</v>
      </c>
      <c r="K34" s="98"/>
      <c r="L34" s="98"/>
      <c r="M34" s="42" t="s">
        <v>56</v>
      </c>
      <c r="N34" s="99">
        <f>P25</f>
        <v>0</v>
      </c>
      <c r="O34" s="100"/>
      <c r="P34" s="42" t="s">
        <v>57</v>
      </c>
      <c r="Q34" s="98" t="e">
        <f>IF(J34="","",J34*N34)</f>
        <v>#N/A</v>
      </c>
      <c r="R34" s="98"/>
      <c r="S34" s="98"/>
      <c r="T34" s="43" t="s">
        <v>39</v>
      </c>
      <c r="U34" s="1" t="s">
        <v>13</v>
      </c>
      <c r="V34" s="1" t="s">
        <v>160</v>
      </c>
      <c r="W34" s="1" t="e">
        <f>VLOOKUP(H17,補助額!H9:J15,2,FALSE)</f>
        <v>#N/A</v>
      </c>
      <c r="X34" s="44" t="s">
        <v>58</v>
      </c>
      <c r="Y34" s="1" t="s">
        <v>59</v>
      </c>
      <c r="Z34" s="1">
        <f>IF(M29&lt;2,M29*3000,2*3000)</f>
        <v>0</v>
      </c>
    </row>
    <row r="35" spans="1:32" ht="21" customHeight="1">
      <c r="A35" s="16">
        <v>2</v>
      </c>
      <c r="B35" s="73" t="s">
        <v>60</v>
      </c>
      <c r="C35" s="73"/>
      <c r="D35" s="73"/>
      <c r="E35" s="73"/>
      <c r="F35" s="174"/>
      <c r="G35" s="174"/>
      <c r="H35" s="174"/>
      <c r="I35" s="174"/>
      <c r="J35" s="180"/>
      <c r="K35" s="180"/>
      <c r="L35" s="180"/>
      <c r="M35" s="180"/>
      <c r="N35" s="180"/>
      <c r="O35" s="180"/>
      <c r="P35" s="180"/>
      <c r="Q35" s="180"/>
      <c r="R35" s="180"/>
      <c r="S35" s="180"/>
      <c r="T35" s="181"/>
      <c r="U35" s="45" t="s">
        <v>61</v>
      </c>
      <c r="V35" s="46"/>
    </row>
    <row r="36" spans="1:32" ht="21" customHeight="1">
      <c r="A36" s="16">
        <v>3</v>
      </c>
      <c r="B36" s="73" t="s">
        <v>62</v>
      </c>
      <c r="C36" s="73"/>
      <c r="D36" s="73"/>
      <c r="E36" s="73"/>
      <c r="F36" s="174"/>
      <c r="G36" s="174"/>
      <c r="H36" s="174"/>
      <c r="I36" s="174"/>
      <c r="J36" s="177"/>
      <c r="K36" s="178"/>
      <c r="L36" s="178"/>
      <c r="M36" s="178"/>
      <c r="N36" s="178"/>
      <c r="O36" s="178"/>
      <c r="P36" s="178"/>
      <c r="Q36" s="178"/>
      <c r="R36" s="178"/>
      <c r="S36" s="178"/>
      <c r="T36" s="179"/>
      <c r="U36" s="85"/>
      <c r="V36" s="86"/>
      <c r="W36" s="86"/>
      <c r="X36" s="86"/>
      <c r="Y36" s="86"/>
      <c r="Z36" s="86"/>
      <c r="AA36" s="86"/>
      <c r="AB36" s="86"/>
      <c r="AC36" s="86"/>
      <c r="AD36" s="86"/>
      <c r="AE36" s="86"/>
      <c r="AF36" s="86"/>
    </row>
    <row r="37" spans="1:32" ht="21" customHeight="1">
      <c r="A37" s="16">
        <v>4</v>
      </c>
      <c r="B37" s="73" t="s">
        <v>63</v>
      </c>
      <c r="C37" s="73"/>
      <c r="D37" s="73"/>
      <c r="E37" s="73"/>
      <c r="F37" s="174"/>
      <c r="G37" s="174"/>
      <c r="H37" s="174"/>
      <c r="I37" s="174"/>
      <c r="J37" s="177"/>
      <c r="K37" s="178"/>
      <c r="L37" s="178"/>
      <c r="M37" s="178"/>
      <c r="N37" s="178"/>
      <c r="O37" s="178"/>
      <c r="P37" s="178"/>
      <c r="Q37" s="178"/>
      <c r="R37" s="178"/>
      <c r="S37" s="178"/>
      <c r="T37" s="179"/>
      <c r="U37" s="85"/>
      <c r="V37" s="86"/>
      <c r="W37" s="86"/>
      <c r="X37" s="86"/>
      <c r="Y37" s="86"/>
      <c r="Z37" s="86"/>
      <c r="AA37" s="86"/>
      <c r="AB37" s="86"/>
      <c r="AC37" s="86"/>
      <c r="AD37" s="86"/>
      <c r="AE37" s="86"/>
      <c r="AF37" s="86"/>
    </row>
    <row r="38" spans="1:32" ht="21" customHeight="1">
      <c r="A38" s="16">
        <v>5</v>
      </c>
      <c r="B38" s="73" t="s">
        <v>64</v>
      </c>
      <c r="C38" s="73"/>
      <c r="D38" s="73"/>
      <c r="E38" s="73"/>
      <c r="F38" s="174"/>
      <c r="G38" s="174"/>
      <c r="H38" s="174"/>
      <c r="I38" s="174"/>
      <c r="J38" s="175"/>
      <c r="K38" s="175"/>
      <c r="L38" s="175"/>
      <c r="M38" s="175"/>
      <c r="N38" s="175"/>
      <c r="O38" s="175"/>
      <c r="P38" s="175"/>
      <c r="Q38" s="175"/>
      <c r="R38" s="175"/>
      <c r="S38" s="175"/>
      <c r="T38" s="176"/>
      <c r="U38" s="45"/>
      <c r="V38" s="46"/>
    </row>
    <row r="39" spans="1:32" ht="17.45" customHeight="1" thickBot="1">
      <c r="A39" s="77" t="s">
        <v>65</v>
      </c>
      <c r="B39" s="78"/>
      <c r="C39" s="78"/>
      <c r="D39" s="78"/>
      <c r="E39" s="78"/>
      <c r="F39" s="79" t="str">
        <f>IF(F38="","",SUM(F34:I38))</f>
        <v/>
      </c>
      <c r="G39" s="79"/>
      <c r="H39" s="79"/>
      <c r="I39" s="79"/>
      <c r="J39" s="89"/>
      <c r="K39" s="89"/>
      <c r="L39" s="89"/>
      <c r="M39" s="89"/>
      <c r="N39" s="89"/>
      <c r="O39" s="89"/>
      <c r="P39" s="89"/>
      <c r="Q39" s="89"/>
      <c r="R39" s="89"/>
      <c r="S39" s="89"/>
      <c r="T39" s="90"/>
      <c r="U39" s="1" t="s">
        <v>66</v>
      </c>
    </row>
    <row r="40" spans="1:32" ht="9" customHeight="1">
      <c r="A40" s="35"/>
      <c r="B40" s="35"/>
      <c r="C40" s="35"/>
      <c r="D40" s="35"/>
      <c r="E40" s="35"/>
      <c r="F40" s="35"/>
    </row>
    <row r="41" spans="1:32">
      <c r="A41" s="68" t="s">
        <v>67</v>
      </c>
      <c r="B41" s="68"/>
      <c r="C41" s="68"/>
      <c r="D41" s="68"/>
      <c r="E41" s="68"/>
      <c r="F41" s="68"/>
      <c r="G41" s="68"/>
      <c r="H41" s="68"/>
      <c r="I41" s="68"/>
      <c r="J41" s="68"/>
      <c r="K41" s="68"/>
      <c r="L41" s="68"/>
      <c r="M41" s="68"/>
      <c r="N41" s="68"/>
      <c r="O41" s="68"/>
      <c r="P41" s="68"/>
      <c r="Q41" s="68"/>
      <c r="R41" s="68"/>
      <c r="S41" s="68"/>
      <c r="T41" s="68"/>
    </row>
    <row r="42" spans="1:32" ht="9.75" customHeight="1">
      <c r="A42" s="2"/>
    </row>
    <row r="43" spans="1:32" ht="30" customHeight="1">
      <c r="A43" s="47"/>
      <c r="B43" s="69" t="s">
        <v>68</v>
      </c>
      <c r="C43" s="69"/>
      <c r="D43" s="70">
        <f>H17</f>
        <v>0</v>
      </c>
      <c r="E43" s="70"/>
      <c r="F43" s="70"/>
      <c r="G43" s="70" t="s">
        <v>32</v>
      </c>
      <c r="H43" s="70"/>
      <c r="I43" s="48"/>
      <c r="J43" s="71" t="s">
        <v>69</v>
      </c>
      <c r="K43" s="71"/>
      <c r="L43" s="71"/>
      <c r="M43" s="173"/>
      <c r="N43" s="173"/>
      <c r="O43" s="173"/>
      <c r="P43" s="173"/>
      <c r="Q43" s="173"/>
      <c r="R43" s="173"/>
      <c r="S43" s="48"/>
      <c r="T43" s="48"/>
    </row>
  </sheetData>
  <sheetProtection algorithmName="SHA-512" hashValue="jGm7OsvG/AHH9QIMQC9/TZ+8sUf3XT+5moCPZaq8yN8nPrKUkja22dXlfyrevHGDzxco+pkPrSuAALryB3aqCw==" saltValue="y+A+xV5z18AezbMUCJuXFQ==" spinCount="100000" sheet="1" objects="1" scenarios="1"/>
  <mergeCells count="90">
    <mergeCell ref="V9:Y10"/>
    <mergeCell ref="A10:T10"/>
    <mergeCell ref="A1:T1"/>
    <mergeCell ref="A3:T3"/>
    <mergeCell ref="A4:B4"/>
    <mergeCell ref="C4:F4"/>
    <mergeCell ref="H5:J5"/>
    <mergeCell ref="O5:S5"/>
    <mergeCell ref="A16:D16"/>
    <mergeCell ref="E16:Q16"/>
    <mergeCell ref="R16:T16"/>
    <mergeCell ref="L6:N6"/>
    <mergeCell ref="O6:S6"/>
    <mergeCell ref="A7:T7"/>
    <mergeCell ref="A8:T8"/>
    <mergeCell ref="A9:T9"/>
    <mergeCell ref="A11:T11"/>
    <mergeCell ref="A13:T13"/>
    <mergeCell ref="A14:D14"/>
    <mergeCell ref="H14:T14"/>
    <mergeCell ref="A15:D15"/>
    <mergeCell ref="P17:Q17"/>
    <mergeCell ref="F18:K18"/>
    <mergeCell ref="N18:S18"/>
    <mergeCell ref="F19:K19"/>
    <mergeCell ref="N19:S19"/>
    <mergeCell ref="A17:D19"/>
    <mergeCell ref="E17:G17"/>
    <mergeCell ref="H17:K17"/>
    <mergeCell ref="L17:M17"/>
    <mergeCell ref="N17:O17"/>
    <mergeCell ref="A20:D23"/>
    <mergeCell ref="F20:K20"/>
    <mergeCell ref="N20:S20"/>
    <mergeCell ref="F21:K21"/>
    <mergeCell ref="N21:S21"/>
    <mergeCell ref="F22:K22"/>
    <mergeCell ref="N22:S22"/>
    <mergeCell ref="F23:K23"/>
    <mergeCell ref="N23:S23"/>
    <mergeCell ref="A30:E30"/>
    <mergeCell ref="F30:I30"/>
    <mergeCell ref="K30:T30"/>
    <mergeCell ref="A24:D24"/>
    <mergeCell ref="E24:T24"/>
    <mergeCell ref="A25:D25"/>
    <mergeCell ref="E25:K25"/>
    <mergeCell ref="M25:O25"/>
    <mergeCell ref="P25:R25"/>
    <mergeCell ref="S25:T25"/>
    <mergeCell ref="A27:T27"/>
    <mergeCell ref="A28:T28"/>
    <mergeCell ref="A29:E29"/>
    <mergeCell ref="F29:I29"/>
    <mergeCell ref="M29:N29"/>
    <mergeCell ref="B35:E35"/>
    <mergeCell ref="F35:I35"/>
    <mergeCell ref="J35:T35"/>
    <mergeCell ref="A31:E31"/>
    <mergeCell ref="F31:I31"/>
    <mergeCell ref="J31:T31"/>
    <mergeCell ref="A32:T32"/>
    <mergeCell ref="B33:E33"/>
    <mergeCell ref="F33:I33"/>
    <mergeCell ref="J33:T33"/>
    <mergeCell ref="B34:E34"/>
    <mergeCell ref="F34:I34"/>
    <mergeCell ref="J34:L34"/>
    <mergeCell ref="N34:O34"/>
    <mergeCell ref="Q34:S34"/>
    <mergeCell ref="B36:E36"/>
    <mergeCell ref="F36:I36"/>
    <mergeCell ref="J36:T36"/>
    <mergeCell ref="U36:AF36"/>
    <mergeCell ref="B37:E37"/>
    <mergeCell ref="F37:I37"/>
    <mergeCell ref="J37:T37"/>
    <mergeCell ref="U37:AF37"/>
    <mergeCell ref="B38:E38"/>
    <mergeCell ref="F38:I38"/>
    <mergeCell ref="J38:T38"/>
    <mergeCell ref="A39:E39"/>
    <mergeCell ref="F39:I39"/>
    <mergeCell ref="J39:T39"/>
    <mergeCell ref="A41:T41"/>
    <mergeCell ref="B43:C43"/>
    <mergeCell ref="D43:F43"/>
    <mergeCell ref="G43:H43"/>
    <mergeCell ref="J43:L43"/>
    <mergeCell ref="M43:R43"/>
  </mergeCells>
  <phoneticPr fontId="3"/>
  <conditionalFormatting sqref="F39:I39">
    <cfRule type="cellIs" dxfId="11" priority="1" operator="notEqual">
      <formula>$F$31</formula>
    </cfRule>
  </conditionalFormatting>
  <conditionalFormatting sqref="F35:J35 F36:T37 F38:J38">
    <cfRule type="containsBlanks" dxfId="10" priority="6">
      <formula>LEN(TRIM(F35))=0</formula>
    </cfRule>
  </conditionalFormatting>
  <conditionalFormatting sqref="H14 H17">
    <cfRule type="containsBlanks" dxfId="9" priority="4">
      <formula>LEN(TRIM(H14))=0</formula>
    </cfRule>
  </conditionalFormatting>
  <conditionalFormatting sqref="H5:J5">
    <cfRule type="containsBlanks" dxfId="8" priority="2">
      <formula>LEN(TRIM(H5))=0</formula>
    </cfRule>
  </conditionalFormatting>
  <conditionalFormatting sqref="M29 F29:F30">
    <cfRule type="containsBlanks" dxfId="7" priority="5">
      <formula>LEN(TRIM(F29))=0</formula>
    </cfRule>
  </conditionalFormatting>
  <conditionalFormatting sqref="N2:S2 O5:S6 E14:F14 E15:S15 E16:Q16 L17:O17 E19:T24 M43:R43">
    <cfRule type="containsBlanks" dxfId="6" priority="3">
      <formula>LEN(TRIM(E2))=0</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704E87E-07A4-4862-9E12-FD16BAF0946B}">
          <x14:formula1>
            <xm:f>補助額!$H$9:$H$15</xm:f>
          </x14:formula1>
          <xm:sqref>H17:K17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DE4B-5DEC-42F2-BA95-29239908976D}">
  <sheetPr>
    <tabColor theme="9" tint="0.39997558519241921"/>
  </sheetPr>
  <dimension ref="A1:AF44"/>
  <sheetViews>
    <sheetView view="pageBreakPreview" zoomScaleNormal="100" zoomScaleSheetLayoutView="100" workbookViewId="0">
      <selection activeCell="N23" sqref="N23:S23"/>
    </sheetView>
  </sheetViews>
  <sheetFormatPr defaultColWidth="8.75" defaultRowHeight="13.5"/>
  <cols>
    <col min="1" max="20" width="4.375" style="1" customWidth="1"/>
    <col min="21" max="21" width="3.5" style="1" customWidth="1"/>
    <col min="22" max="28" width="8.75" style="1"/>
    <col min="29" max="29" width="13.5" style="1" customWidth="1"/>
    <col min="30" max="16384" width="8.75" style="1"/>
  </cols>
  <sheetData>
    <row r="1" spans="1:25">
      <c r="A1" s="170" t="s">
        <v>0</v>
      </c>
      <c r="B1" s="170"/>
      <c r="C1" s="170"/>
      <c r="D1" s="170"/>
      <c r="E1" s="170"/>
      <c r="F1" s="170"/>
      <c r="G1" s="170"/>
      <c r="H1" s="170"/>
      <c r="I1" s="170"/>
      <c r="J1" s="170"/>
      <c r="K1" s="170"/>
      <c r="L1" s="170"/>
      <c r="M1" s="170"/>
      <c r="N1" s="170"/>
      <c r="O1" s="170"/>
      <c r="P1" s="170"/>
      <c r="Q1" s="170"/>
      <c r="R1" s="170"/>
      <c r="S1" s="170"/>
      <c r="T1" s="170"/>
    </row>
    <row r="2" spans="1:25">
      <c r="A2" s="2"/>
      <c r="N2" s="49" t="s">
        <v>1</v>
      </c>
      <c r="O2" s="4"/>
      <c r="P2" s="5" t="s">
        <v>2</v>
      </c>
      <c r="Q2" s="4"/>
      <c r="R2" s="5" t="s">
        <v>3</v>
      </c>
      <c r="S2" s="4"/>
      <c r="T2" s="3" t="s">
        <v>4</v>
      </c>
    </row>
    <row r="3" spans="1:25">
      <c r="A3" s="170" t="s">
        <v>5</v>
      </c>
      <c r="B3" s="170"/>
      <c r="C3" s="170"/>
      <c r="D3" s="170"/>
      <c r="E3" s="170"/>
      <c r="F3" s="170"/>
      <c r="G3" s="170"/>
      <c r="H3" s="170"/>
      <c r="I3" s="170"/>
      <c r="J3" s="170"/>
      <c r="K3" s="170"/>
      <c r="L3" s="170"/>
      <c r="M3" s="170"/>
      <c r="N3" s="170"/>
      <c r="O3" s="170"/>
      <c r="P3" s="170"/>
      <c r="Q3" s="170"/>
      <c r="R3" s="170"/>
      <c r="S3" s="170"/>
      <c r="T3" s="170"/>
    </row>
    <row r="4" spans="1:25">
      <c r="A4" s="162" t="s">
        <v>6</v>
      </c>
      <c r="B4" s="162"/>
      <c r="C4" s="171" t="s">
        <v>7</v>
      </c>
      <c r="D4" s="171"/>
      <c r="E4" s="171"/>
      <c r="F4" s="171"/>
      <c r="G4" s="6" t="s">
        <v>8</v>
      </c>
      <c r="H4" s="6"/>
      <c r="I4" s="6"/>
      <c r="J4" s="6"/>
      <c r="K4" s="6"/>
      <c r="L4" s="6"/>
      <c r="M4" s="6"/>
      <c r="N4" s="6"/>
      <c r="O4" s="6"/>
      <c r="P4" s="6"/>
      <c r="Q4" s="6"/>
      <c r="R4" s="6"/>
      <c r="S4" s="6"/>
      <c r="T4" s="6"/>
    </row>
    <row r="5" spans="1:25" ht="22.5" customHeight="1">
      <c r="A5" s="6"/>
      <c r="B5" s="6"/>
      <c r="C5" s="6"/>
      <c r="D5" s="66"/>
      <c r="E5" s="66"/>
      <c r="F5" s="66"/>
      <c r="G5" s="67" t="s">
        <v>9</v>
      </c>
      <c r="H5" s="193"/>
      <c r="I5" s="193"/>
      <c r="J5" s="193"/>
      <c r="K5" s="8" t="s">
        <v>10</v>
      </c>
      <c r="L5" s="9"/>
      <c r="M5" s="9"/>
      <c r="N5" s="10"/>
      <c r="O5" s="190"/>
      <c r="P5" s="190"/>
      <c r="Q5" s="190"/>
      <c r="R5" s="190"/>
      <c r="S5" s="190"/>
      <c r="T5" s="11" t="s">
        <v>11</v>
      </c>
    </row>
    <row r="6" spans="1:25" ht="22.5" customHeight="1">
      <c r="A6" s="6"/>
      <c r="B6" s="6"/>
      <c r="C6" s="6"/>
      <c r="D6" s="6"/>
      <c r="E6" s="6"/>
      <c r="F6" s="6"/>
      <c r="G6" s="6"/>
      <c r="H6" s="9"/>
      <c r="I6" s="9"/>
      <c r="J6" s="9"/>
      <c r="K6" s="9"/>
      <c r="L6" s="158" t="s">
        <v>12</v>
      </c>
      <c r="M6" s="158"/>
      <c r="N6" s="158"/>
      <c r="O6" s="190"/>
      <c r="P6" s="190"/>
      <c r="Q6" s="190"/>
      <c r="R6" s="190"/>
      <c r="S6" s="190"/>
      <c r="T6" s="12"/>
      <c r="U6" s="3" t="s">
        <v>13</v>
      </c>
      <c r="V6" s="1" t="s">
        <v>14</v>
      </c>
    </row>
    <row r="7" spans="1:25" ht="9.75" customHeight="1">
      <c r="A7" s="160"/>
      <c r="B7" s="160"/>
      <c r="C7" s="160"/>
      <c r="D7" s="160"/>
      <c r="E7" s="160"/>
      <c r="F7" s="160"/>
      <c r="G7" s="160"/>
      <c r="H7" s="160"/>
      <c r="I7" s="160"/>
      <c r="J7" s="160"/>
      <c r="K7" s="160"/>
      <c r="L7" s="160"/>
      <c r="M7" s="160"/>
      <c r="N7" s="160"/>
      <c r="O7" s="160"/>
      <c r="P7" s="160"/>
      <c r="Q7" s="160"/>
      <c r="R7" s="160"/>
      <c r="S7" s="160"/>
      <c r="T7" s="160"/>
    </row>
    <row r="8" spans="1:25" ht="17.25">
      <c r="A8" s="161" t="s">
        <v>15</v>
      </c>
      <c r="B8" s="161"/>
      <c r="C8" s="161"/>
      <c r="D8" s="161"/>
      <c r="E8" s="161"/>
      <c r="F8" s="161"/>
      <c r="G8" s="161"/>
      <c r="H8" s="161"/>
      <c r="I8" s="161"/>
      <c r="J8" s="161"/>
      <c r="K8" s="161"/>
      <c r="L8" s="161"/>
      <c r="M8" s="161"/>
      <c r="N8" s="161"/>
      <c r="O8" s="161"/>
      <c r="P8" s="161"/>
      <c r="Q8" s="161"/>
      <c r="R8" s="161"/>
      <c r="S8" s="161"/>
      <c r="T8" s="161"/>
    </row>
    <row r="9" spans="1:25" ht="8.25" customHeight="1">
      <c r="A9" s="160"/>
      <c r="B9" s="160"/>
      <c r="C9" s="160"/>
      <c r="D9" s="160"/>
      <c r="E9" s="160"/>
      <c r="F9" s="160"/>
      <c r="G9" s="160"/>
      <c r="H9" s="160"/>
      <c r="I9" s="160"/>
      <c r="J9" s="160"/>
      <c r="K9" s="160"/>
      <c r="L9" s="160"/>
      <c r="M9" s="160"/>
      <c r="N9" s="160"/>
      <c r="O9" s="160"/>
      <c r="P9" s="160"/>
      <c r="Q9" s="160"/>
      <c r="R9" s="160"/>
      <c r="S9" s="160"/>
      <c r="T9" s="160"/>
      <c r="V9" s="167" t="s">
        <v>16</v>
      </c>
      <c r="W9" s="167"/>
      <c r="X9" s="167"/>
      <c r="Y9" s="167"/>
    </row>
    <row r="10" spans="1:25" ht="37.15" customHeight="1" thickBot="1">
      <c r="A10" s="169" t="s">
        <v>17</v>
      </c>
      <c r="B10" s="169"/>
      <c r="C10" s="169"/>
      <c r="D10" s="169"/>
      <c r="E10" s="169"/>
      <c r="F10" s="169"/>
      <c r="G10" s="169"/>
      <c r="H10" s="169"/>
      <c r="I10" s="169"/>
      <c r="J10" s="169"/>
      <c r="K10" s="169"/>
      <c r="L10" s="169"/>
      <c r="M10" s="169"/>
      <c r="N10" s="169"/>
      <c r="O10" s="169"/>
      <c r="P10" s="169"/>
      <c r="Q10" s="169"/>
      <c r="R10" s="169"/>
      <c r="S10" s="169"/>
      <c r="T10" s="169"/>
      <c r="V10" s="168"/>
      <c r="W10" s="168"/>
      <c r="X10" s="168"/>
      <c r="Y10" s="168"/>
    </row>
    <row r="11" spans="1:25" ht="14.25" thickTop="1">
      <c r="A11" s="162" t="s">
        <v>18</v>
      </c>
      <c r="B11" s="162"/>
      <c r="C11" s="162"/>
      <c r="D11" s="162"/>
      <c r="E11" s="162"/>
      <c r="F11" s="162"/>
      <c r="G11" s="162"/>
      <c r="H11" s="162"/>
      <c r="I11" s="162"/>
      <c r="J11" s="162"/>
      <c r="K11" s="162"/>
      <c r="L11" s="162"/>
      <c r="M11" s="162"/>
      <c r="N11" s="162"/>
      <c r="O11" s="162"/>
      <c r="P11" s="162"/>
      <c r="Q11" s="162"/>
      <c r="R11" s="162"/>
      <c r="S11" s="162"/>
      <c r="T11" s="162"/>
      <c r="V11" s="1" t="s">
        <v>19</v>
      </c>
    </row>
    <row r="12" spans="1:25" ht="6.95" customHeight="1" thickBot="1">
      <c r="A12" s="2"/>
    </row>
    <row r="13" spans="1:25" ht="15" customHeight="1" thickBot="1">
      <c r="A13" s="124" t="s">
        <v>20</v>
      </c>
      <c r="B13" s="125"/>
      <c r="C13" s="125"/>
      <c r="D13" s="125"/>
      <c r="E13" s="125"/>
      <c r="F13" s="125"/>
      <c r="G13" s="125"/>
      <c r="H13" s="125"/>
      <c r="I13" s="125"/>
      <c r="J13" s="125"/>
      <c r="K13" s="125"/>
      <c r="L13" s="125"/>
      <c r="M13" s="125"/>
      <c r="N13" s="125"/>
      <c r="O13" s="125"/>
      <c r="P13" s="125"/>
      <c r="Q13" s="125"/>
      <c r="R13" s="125"/>
      <c r="S13" s="125"/>
      <c r="T13" s="126"/>
    </row>
    <row r="14" spans="1:25" ht="19.5" customHeight="1">
      <c r="A14" s="163" t="s">
        <v>21</v>
      </c>
      <c r="B14" s="164"/>
      <c r="C14" s="164"/>
      <c r="D14" s="164"/>
      <c r="E14" s="13" t="s">
        <v>22</v>
      </c>
      <c r="F14" s="14"/>
      <c r="G14" s="15" t="s">
        <v>23</v>
      </c>
      <c r="H14" s="191"/>
      <c r="I14" s="191"/>
      <c r="J14" s="191"/>
      <c r="K14" s="191"/>
      <c r="L14" s="191"/>
      <c r="M14" s="191"/>
      <c r="N14" s="191"/>
      <c r="O14" s="191"/>
      <c r="P14" s="191"/>
      <c r="Q14" s="191"/>
      <c r="R14" s="191"/>
      <c r="S14" s="191"/>
      <c r="T14" s="192"/>
    </row>
    <row r="15" spans="1:25" ht="19.5" customHeight="1">
      <c r="A15" s="155" t="s">
        <v>24</v>
      </c>
      <c r="B15" s="94"/>
      <c r="C15" s="94"/>
      <c r="D15" s="94"/>
      <c r="E15" s="17" t="s">
        <v>1</v>
      </c>
      <c r="F15" s="18"/>
      <c r="G15" s="19" t="s">
        <v>2</v>
      </c>
      <c r="H15" s="18"/>
      <c r="I15" s="19" t="s">
        <v>25</v>
      </c>
      <c r="J15" s="20"/>
      <c r="K15" s="21" t="s">
        <v>26</v>
      </c>
      <c r="L15" s="20"/>
      <c r="M15" s="21" t="s">
        <v>27</v>
      </c>
      <c r="N15" s="20"/>
      <c r="O15" s="19" t="s">
        <v>25</v>
      </c>
      <c r="P15" s="20"/>
      <c r="Q15" s="21" t="s">
        <v>26</v>
      </c>
      <c r="R15" s="20"/>
      <c r="S15" s="22" t="s">
        <v>28</v>
      </c>
      <c r="T15" s="23"/>
    </row>
    <row r="16" spans="1:25" ht="19.5" customHeight="1">
      <c r="A16" s="155" t="s">
        <v>29</v>
      </c>
      <c r="B16" s="94"/>
      <c r="C16" s="94"/>
      <c r="D16" s="94"/>
      <c r="E16" s="185"/>
      <c r="F16" s="186"/>
      <c r="G16" s="186"/>
      <c r="H16" s="186"/>
      <c r="I16" s="186"/>
      <c r="J16" s="186"/>
      <c r="K16" s="186"/>
      <c r="L16" s="186"/>
      <c r="M16" s="186"/>
      <c r="N16" s="186"/>
      <c r="O16" s="186"/>
      <c r="P16" s="186"/>
      <c r="Q16" s="186"/>
      <c r="R16" s="156"/>
      <c r="S16" s="156"/>
      <c r="T16" s="157"/>
    </row>
    <row r="17" spans="1:24" ht="21" customHeight="1">
      <c r="A17" s="140" t="s">
        <v>30</v>
      </c>
      <c r="B17" s="141"/>
      <c r="C17" s="141"/>
      <c r="D17" s="142"/>
      <c r="E17" s="146" t="s">
        <v>31</v>
      </c>
      <c r="F17" s="147"/>
      <c r="G17" s="147"/>
      <c r="H17" s="189"/>
      <c r="I17" s="189"/>
      <c r="J17" s="189"/>
      <c r="K17" s="189"/>
      <c r="L17" s="149" t="s">
        <v>32</v>
      </c>
      <c r="M17" s="149"/>
      <c r="N17" s="150">
        <f>F31</f>
        <v>0</v>
      </c>
      <c r="O17" s="150"/>
      <c r="P17" s="149" t="s">
        <v>33</v>
      </c>
      <c r="Q17" s="149"/>
      <c r="R17" s="24"/>
      <c r="S17" s="24"/>
      <c r="T17" s="25"/>
    </row>
    <row r="18" spans="1:24" ht="14.45" customHeight="1">
      <c r="A18" s="143"/>
      <c r="B18" s="144"/>
      <c r="C18" s="144"/>
      <c r="D18" s="145"/>
      <c r="E18" s="26"/>
      <c r="F18" s="151" t="s">
        <v>34</v>
      </c>
      <c r="G18" s="151"/>
      <c r="H18" s="151"/>
      <c r="I18" s="151"/>
      <c r="J18" s="151"/>
      <c r="K18" s="151"/>
      <c r="L18" s="27" t="s">
        <v>35</v>
      </c>
      <c r="M18" s="28"/>
      <c r="N18" s="151" t="s">
        <v>34</v>
      </c>
      <c r="O18" s="151"/>
      <c r="P18" s="151"/>
      <c r="Q18" s="151"/>
      <c r="R18" s="151"/>
      <c r="S18" s="151"/>
      <c r="T18" s="29" t="s">
        <v>35</v>
      </c>
    </row>
    <row r="19" spans="1:24" ht="21" customHeight="1">
      <c r="A19" s="143"/>
      <c r="B19" s="144"/>
      <c r="C19" s="144"/>
      <c r="D19" s="145"/>
      <c r="E19" s="27">
        <v>1</v>
      </c>
      <c r="F19" s="134"/>
      <c r="G19" s="135"/>
      <c r="H19" s="135"/>
      <c r="I19" s="135"/>
      <c r="J19" s="135"/>
      <c r="K19" s="136"/>
      <c r="L19" s="30"/>
      <c r="M19" s="31">
        <v>6</v>
      </c>
      <c r="N19" s="137"/>
      <c r="O19" s="138"/>
      <c r="P19" s="138"/>
      <c r="Q19" s="138"/>
      <c r="R19" s="138"/>
      <c r="S19" s="139"/>
      <c r="T19" s="32"/>
    </row>
    <row r="20" spans="1:24" ht="21" customHeight="1">
      <c r="A20" s="128" t="s">
        <v>36</v>
      </c>
      <c r="B20" s="129"/>
      <c r="C20" s="129"/>
      <c r="D20" s="130"/>
      <c r="E20" s="27">
        <v>2</v>
      </c>
      <c r="F20" s="134"/>
      <c r="G20" s="135"/>
      <c r="H20" s="135"/>
      <c r="I20" s="135"/>
      <c r="J20" s="135"/>
      <c r="K20" s="136"/>
      <c r="L20" s="30"/>
      <c r="M20" s="31">
        <v>7</v>
      </c>
      <c r="N20" s="137"/>
      <c r="O20" s="138"/>
      <c r="P20" s="138"/>
      <c r="Q20" s="138"/>
      <c r="R20" s="138"/>
      <c r="S20" s="139"/>
      <c r="T20" s="32"/>
      <c r="X20" s="33"/>
    </row>
    <row r="21" spans="1:24" ht="21" customHeight="1">
      <c r="A21" s="128"/>
      <c r="B21" s="129"/>
      <c r="C21" s="129"/>
      <c r="D21" s="130"/>
      <c r="E21" s="27">
        <v>3</v>
      </c>
      <c r="F21" s="134"/>
      <c r="G21" s="135"/>
      <c r="H21" s="135"/>
      <c r="I21" s="135"/>
      <c r="J21" s="135"/>
      <c r="K21" s="136"/>
      <c r="L21" s="30"/>
      <c r="M21" s="31">
        <v>8</v>
      </c>
      <c r="N21" s="137"/>
      <c r="O21" s="138"/>
      <c r="P21" s="138"/>
      <c r="Q21" s="138"/>
      <c r="R21" s="138"/>
      <c r="S21" s="139"/>
      <c r="T21" s="32"/>
    </row>
    <row r="22" spans="1:24" ht="21" customHeight="1">
      <c r="A22" s="128"/>
      <c r="B22" s="129"/>
      <c r="C22" s="129"/>
      <c r="D22" s="130"/>
      <c r="E22" s="27">
        <v>4</v>
      </c>
      <c r="F22" s="134"/>
      <c r="G22" s="135"/>
      <c r="H22" s="135"/>
      <c r="I22" s="135"/>
      <c r="J22" s="135"/>
      <c r="K22" s="136"/>
      <c r="L22" s="30"/>
      <c r="M22" s="31">
        <v>9</v>
      </c>
      <c r="N22" s="137"/>
      <c r="O22" s="138"/>
      <c r="P22" s="138"/>
      <c r="Q22" s="138"/>
      <c r="R22" s="138"/>
      <c r="S22" s="139"/>
      <c r="T22" s="32"/>
    </row>
    <row r="23" spans="1:24" ht="21" customHeight="1">
      <c r="A23" s="131"/>
      <c r="B23" s="132"/>
      <c r="C23" s="132"/>
      <c r="D23" s="133"/>
      <c r="E23" s="27">
        <v>5</v>
      </c>
      <c r="F23" s="134"/>
      <c r="G23" s="135"/>
      <c r="H23" s="135"/>
      <c r="I23" s="135"/>
      <c r="J23" s="135"/>
      <c r="K23" s="136"/>
      <c r="L23" s="30"/>
      <c r="M23" s="31">
        <v>10</v>
      </c>
      <c r="N23" s="137"/>
      <c r="O23" s="138"/>
      <c r="P23" s="138"/>
      <c r="Q23" s="138"/>
      <c r="R23" s="138"/>
      <c r="S23" s="139"/>
      <c r="T23" s="32"/>
    </row>
    <row r="24" spans="1:24" ht="21.6" customHeight="1">
      <c r="A24" s="110" t="s">
        <v>37</v>
      </c>
      <c r="B24" s="111"/>
      <c r="C24" s="111"/>
      <c r="D24" s="111"/>
      <c r="E24" s="185"/>
      <c r="F24" s="186"/>
      <c r="G24" s="186"/>
      <c r="H24" s="186"/>
      <c r="I24" s="186"/>
      <c r="J24" s="186"/>
      <c r="K24" s="186"/>
      <c r="L24" s="186"/>
      <c r="M24" s="186"/>
      <c r="N24" s="186"/>
      <c r="O24" s="186"/>
      <c r="P24" s="186"/>
      <c r="Q24" s="186"/>
      <c r="R24" s="186"/>
      <c r="S24" s="186"/>
      <c r="T24" s="187"/>
    </row>
    <row r="25" spans="1:24" ht="21" customHeight="1" thickBot="1">
      <c r="A25" s="115" t="s">
        <v>38</v>
      </c>
      <c r="B25" s="116"/>
      <c r="C25" s="116"/>
      <c r="D25" s="116"/>
      <c r="E25" s="117" t="e">
        <f>F35</f>
        <v>#N/A</v>
      </c>
      <c r="F25" s="118"/>
      <c r="G25" s="118"/>
      <c r="H25" s="118"/>
      <c r="I25" s="118"/>
      <c r="J25" s="118"/>
      <c r="K25" s="118"/>
      <c r="L25" s="34" t="s">
        <v>39</v>
      </c>
      <c r="M25" s="119" t="s">
        <v>40</v>
      </c>
      <c r="N25" s="120"/>
      <c r="O25" s="120"/>
      <c r="P25" s="121">
        <f>N17</f>
        <v>0</v>
      </c>
      <c r="Q25" s="121"/>
      <c r="R25" s="121"/>
      <c r="S25" s="122" t="s">
        <v>41</v>
      </c>
      <c r="T25" s="123"/>
    </row>
    <row r="26" spans="1:24" ht="14.25" thickBot="1">
      <c r="A26" s="35"/>
      <c r="B26" s="35"/>
      <c r="C26" s="35"/>
      <c r="D26" s="35"/>
      <c r="E26" s="35">
        <v>9613</v>
      </c>
      <c r="F26" s="35"/>
      <c r="G26" s="35"/>
      <c r="H26" s="35"/>
      <c r="I26" s="35"/>
    </row>
    <row r="27" spans="1:24" ht="15.75" customHeight="1" thickBot="1">
      <c r="A27" s="124" t="s">
        <v>42</v>
      </c>
      <c r="B27" s="125"/>
      <c r="C27" s="125"/>
      <c r="D27" s="125"/>
      <c r="E27" s="125"/>
      <c r="F27" s="125"/>
      <c r="G27" s="125"/>
      <c r="H27" s="125"/>
      <c r="I27" s="125"/>
      <c r="J27" s="125"/>
      <c r="K27" s="125"/>
      <c r="L27" s="125"/>
      <c r="M27" s="125"/>
      <c r="N27" s="125"/>
      <c r="O27" s="125"/>
      <c r="P27" s="125"/>
      <c r="Q27" s="125"/>
      <c r="R27" s="125"/>
      <c r="S27" s="125"/>
      <c r="T27" s="126"/>
    </row>
    <row r="28" spans="1:24" ht="15.75" customHeight="1">
      <c r="A28" s="91" t="s">
        <v>43</v>
      </c>
      <c r="B28" s="92"/>
      <c r="C28" s="92"/>
      <c r="D28" s="92"/>
      <c r="E28" s="92"/>
      <c r="F28" s="92"/>
      <c r="G28" s="92"/>
      <c r="H28" s="92"/>
      <c r="I28" s="92"/>
      <c r="J28" s="92"/>
      <c r="K28" s="92"/>
      <c r="L28" s="92"/>
      <c r="M28" s="92"/>
      <c r="N28" s="92"/>
      <c r="O28" s="92"/>
      <c r="P28" s="92"/>
      <c r="Q28" s="92"/>
      <c r="R28" s="92"/>
      <c r="S28" s="92"/>
      <c r="T28" s="93"/>
    </row>
    <row r="29" spans="1:24" ht="21" customHeight="1">
      <c r="A29" s="101" t="s">
        <v>44</v>
      </c>
      <c r="B29" s="102"/>
      <c r="C29" s="102"/>
      <c r="D29" s="102"/>
      <c r="E29" s="103"/>
      <c r="F29" s="182"/>
      <c r="G29" s="183"/>
      <c r="H29" s="183"/>
      <c r="I29" s="184"/>
      <c r="J29" s="36" t="s">
        <v>39</v>
      </c>
      <c r="K29" s="37" t="s">
        <v>45</v>
      </c>
      <c r="L29" s="38"/>
      <c r="M29" s="188"/>
      <c r="N29" s="188"/>
      <c r="O29" s="38" t="s">
        <v>46</v>
      </c>
      <c r="P29" s="38"/>
      <c r="Q29" s="38"/>
      <c r="R29" s="38"/>
      <c r="S29" s="38"/>
      <c r="T29" s="39"/>
    </row>
    <row r="30" spans="1:24" ht="21" customHeight="1">
      <c r="A30" s="101" t="s">
        <v>161</v>
      </c>
      <c r="B30" s="102"/>
      <c r="C30" s="102"/>
      <c r="D30" s="102"/>
      <c r="E30" s="103"/>
      <c r="F30" s="182"/>
      <c r="G30" s="183"/>
      <c r="H30" s="183"/>
      <c r="I30" s="184"/>
      <c r="J30" s="36" t="s">
        <v>39</v>
      </c>
      <c r="K30" s="65" t="s">
        <v>162</v>
      </c>
      <c r="L30" s="194"/>
      <c r="M30" s="194"/>
      <c r="N30" s="194"/>
      <c r="O30" s="194"/>
      <c r="P30" s="194"/>
      <c r="Q30" s="194"/>
      <c r="R30" s="194"/>
      <c r="S30" s="194"/>
      <c r="T30" s="195"/>
    </row>
    <row r="31" spans="1:24" ht="21" customHeight="1">
      <c r="A31" s="101" t="s">
        <v>47</v>
      </c>
      <c r="B31" s="102"/>
      <c r="C31" s="102"/>
      <c r="D31" s="102"/>
      <c r="E31" s="103"/>
      <c r="F31" s="182"/>
      <c r="G31" s="183"/>
      <c r="H31" s="183"/>
      <c r="I31" s="184"/>
      <c r="J31" s="40" t="s">
        <v>41</v>
      </c>
      <c r="K31" s="107" t="s">
        <v>48</v>
      </c>
      <c r="L31" s="108"/>
      <c r="M31" s="108"/>
      <c r="N31" s="108"/>
      <c r="O31" s="108"/>
      <c r="P31" s="108"/>
      <c r="Q31" s="108"/>
      <c r="R31" s="108"/>
      <c r="S31" s="108"/>
      <c r="T31" s="109"/>
    </row>
    <row r="32" spans="1:24" ht="17.45" customHeight="1" thickBot="1">
      <c r="A32" s="77" t="s">
        <v>49</v>
      </c>
      <c r="B32" s="78"/>
      <c r="C32" s="78"/>
      <c r="D32" s="78"/>
      <c r="E32" s="78"/>
      <c r="F32" s="79" t="str">
        <f>IF(F31="","",F29*F31)</f>
        <v/>
      </c>
      <c r="G32" s="79"/>
      <c r="H32" s="79"/>
      <c r="I32" s="79"/>
      <c r="J32" s="89"/>
      <c r="K32" s="89"/>
      <c r="L32" s="89"/>
      <c r="M32" s="89"/>
      <c r="N32" s="89"/>
      <c r="O32" s="89"/>
      <c r="P32" s="89"/>
      <c r="Q32" s="89"/>
      <c r="R32" s="89"/>
      <c r="S32" s="89"/>
      <c r="T32" s="90"/>
      <c r="U32" s="1" t="s">
        <v>50</v>
      </c>
    </row>
    <row r="33" spans="1:32" ht="17.45" customHeight="1">
      <c r="A33" s="91" t="s">
        <v>51</v>
      </c>
      <c r="B33" s="92"/>
      <c r="C33" s="92"/>
      <c r="D33" s="92"/>
      <c r="E33" s="92"/>
      <c r="F33" s="92"/>
      <c r="G33" s="92"/>
      <c r="H33" s="92"/>
      <c r="I33" s="92"/>
      <c r="J33" s="92"/>
      <c r="K33" s="92"/>
      <c r="L33" s="92"/>
      <c r="M33" s="92"/>
      <c r="N33" s="92"/>
      <c r="O33" s="92"/>
      <c r="P33" s="92"/>
      <c r="Q33" s="92"/>
      <c r="R33" s="92"/>
      <c r="S33" s="92"/>
      <c r="T33" s="93"/>
    </row>
    <row r="34" spans="1:32" ht="13.15" customHeight="1">
      <c r="A34" s="41"/>
      <c r="B34" s="94" t="s">
        <v>52</v>
      </c>
      <c r="C34" s="94"/>
      <c r="D34" s="94"/>
      <c r="E34" s="94"/>
      <c r="F34" s="94" t="s">
        <v>53</v>
      </c>
      <c r="G34" s="94"/>
      <c r="H34" s="94"/>
      <c r="I34" s="94"/>
      <c r="J34" s="94" t="s">
        <v>54</v>
      </c>
      <c r="K34" s="94"/>
      <c r="L34" s="94"/>
      <c r="M34" s="94"/>
      <c r="N34" s="94"/>
      <c r="O34" s="94"/>
      <c r="P34" s="94"/>
      <c r="Q34" s="94"/>
      <c r="R34" s="94"/>
      <c r="S34" s="94"/>
      <c r="T34" s="95"/>
    </row>
    <row r="35" spans="1:32" ht="21" customHeight="1">
      <c r="A35" s="16">
        <v>1</v>
      </c>
      <c r="B35" s="73" t="s">
        <v>55</v>
      </c>
      <c r="C35" s="73"/>
      <c r="D35" s="73"/>
      <c r="E35" s="73"/>
      <c r="F35" s="96" t="e">
        <f>Q35</f>
        <v>#N/A</v>
      </c>
      <c r="G35" s="96"/>
      <c r="H35" s="96"/>
      <c r="I35" s="96"/>
      <c r="J35" s="97" t="e">
        <f>W35+Z35</f>
        <v>#N/A</v>
      </c>
      <c r="K35" s="98"/>
      <c r="L35" s="98"/>
      <c r="M35" s="42" t="s">
        <v>56</v>
      </c>
      <c r="N35" s="99">
        <f>P25</f>
        <v>0</v>
      </c>
      <c r="O35" s="100"/>
      <c r="P35" s="42" t="s">
        <v>57</v>
      </c>
      <c r="Q35" s="98" t="e">
        <f>IF(J35="","",J35*N35)</f>
        <v>#N/A</v>
      </c>
      <c r="R35" s="98"/>
      <c r="S35" s="98"/>
      <c r="T35" s="43" t="s">
        <v>39</v>
      </c>
      <c r="U35" s="1" t="s">
        <v>13</v>
      </c>
      <c r="V35" s="1" t="s">
        <v>160</v>
      </c>
      <c r="W35" s="1" t="e">
        <f>VLOOKUP(H17,補助額!H9:J15,2,FALSE)</f>
        <v>#N/A</v>
      </c>
      <c r="X35" s="44" t="s">
        <v>58</v>
      </c>
      <c r="Y35" s="1" t="s">
        <v>59</v>
      </c>
      <c r="Z35" s="1">
        <f>IF(M29&lt;2,M29*3000,2*3000)</f>
        <v>0</v>
      </c>
    </row>
    <row r="36" spans="1:32" ht="21" customHeight="1">
      <c r="A36" s="16">
        <v>2</v>
      </c>
      <c r="B36" s="73" t="s">
        <v>60</v>
      </c>
      <c r="C36" s="73"/>
      <c r="D36" s="73"/>
      <c r="E36" s="73"/>
      <c r="F36" s="174"/>
      <c r="G36" s="174"/>
      <c r="H36" s="174"/>
      <c r="I36" s="174"/>
      <c r="J36" s="180"/>
      <c r="K36" s="180"/>
      <c r="L36" s="180"/>
      <c r="M36" s="180"/>
      <c r="N36" s="180"/>
      <c r="O36" s="180"/>
      <c r="P36" s="180"/>
      <c r="Q36" s="180"/>
      <c r="R36" s="180"/>
      <c r="S36" s="180"/>
      <c r="T36" s="181"/>
      <c r="U36" s="45" t="s">
        <v>61</v>
      </c>
      <c r="V36" s="46"/>
    </row>
    <row r="37" spans="1:32" ht="21" customHeight="1">
      <c r="A37" s="16">
        <v>3</v>
      </c>
      <c r="B37" s="73" t="s">
        <v>62</v>
      </c>
      <c r="C37" s="73"/>
      <c r="D37" s="73"/>
      <c r="E37" s="73"/>
      <c r="F37" s="174"/>
      <c r="G37" s="174"/>
      <c r="H37" s="174"/>
      <c r="I37" s="174"/>
      <c r="J37" s="177"/>
      <c r="K37" s="178"/>
      <c r="L37" s="178"/>
      <c r="M37" s="178"/>
      <c r="N37" s="178"/>
      <c r="O37" s="178"/>
      <c r="P37" s="178"/>
      <c r="Q37" s="178"/>
      <c r="R37" s="178"/>
      <c r="S37" s="178"/>
      <c r="T37" s="179"/>
      <c r="U37" s="85"/>
      <c r="V37" s="86"/>
      <c r="W37" s="86"/>
      <c r="X37" s="86"/>
      <c r="Y37" s="86"/>
      <c r="Z37" s="86"/>
      <c r="AA37" s="86"/>
      <c r="AB37" s="86"/>
      <c r="AC37" s="86"/>
      <c r="AD37" s="86"/>
      <c r="AE37" s="86"/>
      <c r="AF37" s="86"/>
    </row>
    <row r="38" spans="1:32" ht="21" customHeight="1">
      <c r="A38" s="16">
        <v>4</v>
      </c>
      <c r="B38" s="73" t="s">
        <v>63</v>
      </c>
      <c r="C38" s="73"/>
      <c r="D38" s="73"/>
      <c r="E38" s="73"/>
      <c r="F38" s="174"/>
      <c r="G38" s="174"/>
      <c r="H38" s="174"/>
      <c r="I38" s="174"/>
      <c r="J38" s="177"/>
      <c r="K38" s="178"/>
      <c r="L38" s="178"/>
      <c r="M38" s="178"/>
      <c r="N38" s="178"/>
      <c r="O38" s="178"/>
      <c r="P38" s="178"/>
      <c r="Q38" s="178"/>
      <c r="R38" s="178"/>
      <c r="S38" s="178"/>
      <c r="T38" s="179"/>
      <c r="U38" s="85"/>
      <c r="V38" s="86"/>
      <c r="W38" s="86"/>
      <c r="X38" s="86"/>
      <c r="Y38" s="86"/>
      <c r="Z38" s="86"/>
      <c r="AA38" s="86"/>
      <c r="AB38" s="86"/>
      <c r="AC38" s="86"/>
      <c r="AD38" s="86"/>
      <c r="AE38" s="86"/>
      <c r="AF38" s="86"/>
    </row>
    <row r="39" spans="1:32" ht="21" customHeight="1">
      <c r="A39" s="16">
        <v>5</v>
      </c>
      <c r="B39" s="73" t="s">
        <v>64</v>
      </c>
      <c r="C39" s="73"/>
      <c r="D39" s="73"/>
      <c r="E39" s="73"/>
      <c r="F39" s="174"/>
      <c r="G39" s="174"/>
      <c r="H39" s="174"/>
      <c r="I39" s="174"/>
      <c r="J39" s="175"/>
      <c r="K39" s="175"/>
      <c r="L39" s="175"/>
      <c r="M39" s="175"/>
      <c r="N39" s="175"/>
      <c r="O39" s="175"/>
      <c r="P39" s="175"/>
      <c r="Q39" s="175"/>
      <c r="R39" s="175"/>
      <c r="S39" s="175"/>
      <c r="T39" s="176"/>
      <c r="U39" s="45"/>
      <c r="V39" s="46"/>
    </row>
    <row r="40" spans="1:32" ht="17.45" customHeight="1" thickBot="1">
      <c r="A40" s="77" t="s">
        <v>65</v>
      </c>
      <c r="B40" s="78"/>
      <c r="C40" s="78"/>
      <c r="D40" s="78"/>
      <c r="E40" s="78"/>
      <c r="F40" s="79" t="str">
        <f>IF(F39="","",SUM(F35:I39))</f>
        <v/>
      </c>
      <c r="G40" s="79"/>
      <c r="H40" s="79"/>
      <c r="I40" s="79"/>
      <c r="J40" s="89"/>
      <c r="K40" s="89"/>
      <c r="L40" s="89"/>
      <c r="M40" s="89"/>
      <c r="N40" s="89"/>
      <c r="O40" s="89"/>
      <c r="P40" s="89"/>
      <c r="Q40" s="89"/>
      <c r="R40" s="89"/>
      <c r="S40" s="89"/>
      <c r="T40" s="90"/>
      <c r="U40" s="1" t="s">
        <v>66</v>
      </c>
    </row>
    <row r="41" spans="1:32" ht="9" customHeight="1">
      <c r="A41" s="35"/>
      <c r="B41" s="35"/>
      <c r="C41" s="35"/>
      <c r="D41" s="35"/>
      <c r="E41" s="35"/>
      <c r="F41" s="35"/>
    </row>
    <row r="42" spans="1:32">
      <c r="A42" s="68" t="s">
        <v>67</v>
      </c>
      <c r="B42" s="68"/>
      <c r="C42" s="68"/>
      <c r="D42" s="68"/>
      <c r="E42" s="68"/>
      <c r="F42" s="68"/>
      <c r="G42" s="68"/>
      <c r="H42" s="68"/>
      <c r="I42" s="68"/>
      <c r="J42" s="68"/>
      <c r="K42" s="68"/>
      <c r="L42" s="68"/>
      <c r="M42" s="68"/>
      <c r="N42" s="68"/>
      <c r="O42" s="68"/>
      <c r="P42" s="68"/>
      <c r="Q42" s="68"/>
      <c r="R42" s="68"/>
      <c r="S42" s="68"/>
      <c r="T42" s="68"/>
    </row>
    <row r="43" spans="1:32" ht="9.75" customHeight="1">
      <c r="A43" s="2"/>
    </row>
    <row r="44" spans="1:32" ht="30" customHeight="1">
      <c r="A44" s="47"/>
      <c r="B44" s="69" t="s">
        <v>68</v>
      </c>
      <c r="C44" s="69"/>
      <c r="D44" s="70">
        <f>H17</f>
        <v>0</v>
      </c>
      <c r="E44" s="70"/>
      <c r="F44" s="70"/>
      <c r="G44" s="70" t="s">
        <v>32</v>
      </c>
      <c r="H44" s="70"/>
      <c r="I44" s="48"/>
      <c r="J44" s="71" t="s">
        <v>69</v>
      </c>
      <c r="K44" s="71"/>
      <c r="L44" s="71"/>
      <c r="M44" s="173"/>
      <c r="N44" s="173"/>
      <c r="O44" s="173"/>
      <c r="P44" s="173"/>
      <c r="Q44" s="173"/>
      <c r="R44" s="173"/>
      <c r="S44" s="48"/>
      <c r="T44" s="48"/>
    </row>
  </sheetData>
  <sheetProtection algorithmName="SHA-512" hashValue="2bu/uVHqdQYRxkAMobbNzl7ZSEMImlFIfmumDCccbFxO5XdXWW30iVJPH/KAvHOAhMzgovEeM+XlaN30CPJXPg==" saltValue="rm4jFKIBxmOqL1DQiIP8Cw==" spinCount="100000" sheet="1" objects="1" scenarios="1"/>
  <mergeCells count="93">
    <mergeCell ref="V9:Y10"/>
    <mergeCell ref="A10:T10"/>
    <mergeCell ref="A1:T1"/>
    <mergeCell ref="A3:T3"/>
    <mergeCell ref="A4:B4"/>
    <mergeCell ref="C4:F4"/>
    <mergeCell ref="H5:J5"/>
    <mergeCell ref="O5:S5"/>
    <mergeCell ref="A16:D16"/>
    <mergeCell ref="E16:Q16"/>
    <mergeCell ref="R16:T16"/>
    <mergeCell ref="L6:N6"/>
    <mergeCell ref="O6:S6"/>
    <mergeCell ref="A7:T7"/>
    <mergeCell ref="A8:T8"/>
    <mergeCell ref="A9:T9"/>
    <mergeCell ref="A11:T11"/>
    <mergeCell ref="A13:T13"/>
    <mergeCell ref="A14:D14"/>
    <mergeCell ref="H14:T14"/>
    <mergeCell ref="A15:D15"/>
    <mergeCell ref="P17:Q17"/>
    <mergeCell ref="F18:K18"/>
    <mergeCell ref="N18:S18"/>
    <mergeCell ref="F19:K19"/>
    <mergeCell ref="N19:S19"/>
    <mergeCell ref="A17:D19"/>
    <mergeCell ref="E17:G17"/>
    <mergeCell ref="H17:K17"/>
    <mergeCell ref="L17:M17"/>
    <mergeCell ref="N17:O17"/>
    <mergeCell ref="A20:D23"/>
    <mergeCell ref="F20:K20"/>
    <mergeCell ref="N20:S20"/>
    <mergeCell ref="F21:K21"/>
    <mergeCell ref="N21:S21"/>
    <mergeCell ref="F22:K22"/>
    <mergeCell ref="N22:S22"/>
    <mergeCell ref="F23:K23"/>
    <mergeCell ref="N23:S23"/>
    <mergeCell ref="A24:D24"/>
    <mergeCell ref="E24:T24"/>
    <mergeCell ref="A25:D25"/>
    <mergeCell ref="E25:K25"/>
    <mergeCell ref="M25:O25"/>
    <mergeCell ref="P25:R25"/>
    <mergeCell ref="S25:T25"/>
    <mergeCell ref="A31:E31"/>
    <mergeCell ref="F31:I31"/>
    <mergeCell ref="K31:T31"/>
    <mergeCell ref="A30:E30"/>
    <mergeCell ref="F30:I30"/>
    <mergeCell ref="L30:T30"/>
    <mergeCell ref="A27:T27"/>
    <mergeCell ref="A28:T28"/>
    <mergeCell ref="A29:E29"/>
    <mergeCell ref="F29:I29"/>
    <mergeCell ref="M29:N29"/>
    <mergeCell ref="B36:E36"/>
    <mergeCell ref="F36:I36"/>
    <mergeCell ref="J36:T36"/>
    <mergeCell ref="A32:E32"/>
    <mergeCell ref="F32:I32"/>
    <mergeCell ref="J32:T32"/>
    <mergeCell ref="A33:T33"/>
    <mergeCell ref="B34:E34"/>
    <mergeCell ref="F34:I34"/>
    <mergeCell ref="J34:T34"/>
    <mergeCell ref="B35:E35"/>
    <mergeCell ref="F35:I35"/>
    <mergeCell ref="J35:L35"/>
    <mergeCell ref="N35:O35"/>
    <mergeCell ref="Q35:S35"/>
    <mergeCell ref="U37:AF37"/>
    <mergeCell ref="B38:E38"/>
    <mergeCell ref="F38:I38"/>
    <mergeCell ref="J38:T38"/>
    <mergeCell ref="U38:AF38"/>
    <mergeCell ref="B37:E37"/>
    <mergeCell ref="F37:I37"/>
    <mergeCell ref="J37:T37"/>
    <mergeCell ref="A42:T42"/>
    <mergeCell ref="B44:C44"/>
    <mergeCell ref="D44:F44"/>
    <mergeCell ref="G44:H44"/>
    <mergeCell ref="J44:L44"/>
    <mergeCell ref="M44:R44"/>
    <mergeCell ref="B39:E39"/>
    <mergeCell ref="F39:I39"/>
    <mergeCell ref="J39:T39"/>
    <mergeCell ref="A40:E40"/>
    <mergeCell ref="F40:I40"/>
    <mergeCell ref="J40:T40"/>
  </mergeCells>
  <phoneticPr fontId="3"/>
  <conditionalFormatting sqref="F40:I40">
    <cfRule type="cellIs" dxfId="5" priority="1" operator="notEqual">
      <formula>$F$32</formula>
    </cfRule>
  </conditionalFormatting>
  <conditionalFormatting sqref="F36:J36 F37:T38 F39:J39">
    <cfRule type="containsBlanks" dxfId="4" priority="6">
      <formula>LEN(TRIM(F36))=0</formula>
    </cfRule>
  </conditionalFormatting>
  <conditionalFormatting sqref="H14 H17">
    <cfRule type="containsBlanks" dxfId="3" priority="4">
      <formula>LEN(TRIM(H14))=0</formula>
    </cfRule>
  </conditionalFormatting>
  <conditionalFormatting sqref="H5:J5">
    <cfRule type="containsBlanks" dxfId="2" priority="2">
      <formula>LEN(TRIM(H5))=0</formula>
    </cfRule>
  </conditionalFormatting>
  <conditionalFormatting sqref="M29 F29:F31 L30">
    <cfRule type="containsBlanks" dxfId="1" priority="5">
      <formula>LEN(TRIM(F29))=0</formula>
    </cfRule>
  </conditionalFormatting>
  <conditionalFormatting sqref="N2:S2 O5:S6 E14:F14 E15:S15 E16:Q16 L17:O17 E19:T24 M44:R44">
    <cfRule type="containsBlanks" dxfId="0" priority="3">
      <formula>LEN(TRIM(E2))=0</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3E2AE5-AF95-424E-8527-CE7BBBC342AE}">
          <x14:formula1>
            <xm:f>補助額!$H$9:$H$15</xm:f>
          </x14:formula1>
          <xm:sqref>H17:K17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7815-F972-4AF2-AFE1-178F472A89A3}">
  <dimension ref="A1:J55"/>
  <sheetViews>
    <sheetView workbookViewId="0">
      <selection activeCell="F5" sqref="F5"/>
    </sheetView>
  </sheetViews>
  <sheetFormatPr defaultRowHeight="13.5"/>
  <cols>
    <col min="1" max="1" width="11.5" customWidth="1"/>
    <col min="2" max="2" width="23" customWidth="1"/>
    <col min="3" max="3" width="16.5" customWidth="1"/>
    <col min="4" max="6" width="13.75" customWidth="1"/>
    <col min="8" max="8" width="12.25" customWidth="1"/>
    <col min="9" max="9" width="13.875" customWidth="1"/>
  </cols>
  <sheetData>
    <row r="1" spans="1:10" ht="30">
      <c r="A1" s="208" t="s">
        <v>79</v>
      </c>
      <c r="B1" s="208"/>
      <c r="C1" s="208"/>
      <c r="D1" s="208"/>
      <c r="E1" s="208"/>
      <c r="F1" s="208"/>
    </row>
    <row r="2" spans="1:10" ht="18.75">
      <c r="A2" s="55"/>
      <c r="B2" s="55"/>
      <c r="C2" s="55"/>
      <c r="D2" s="55"/>
      <c r="E2" s="55"/>
      <c r="F2" s="56" t="s">
        <v>80</v>
      </c>
    </row>
    <row r="3" spans="1:10" ht="18">
      <c r="A3" s="209" t="s">
        <v>81</v>
      </c>
      <c r="B3" s="211" t="s">
        <v>82</v>
      </c>
      <c r="C3" s="211" t="s">
        <v>83</v>
      </c>
      <c r="D3" s="212" t="s">
        <v>84</v>
      </c>
      <c r="E3" s="213"/>
      <c r="F3" s="214"/>
    </row>
    <row r="4" spans="1:10" ht="18">
      <c r="A4" s="210"/>
      <c r="B4" s="210"/>
      <c r="C4" s="210"/>
      <c r="D4" s="57" t="s">
        <v>85</v>
      </c>
      <c r="E4" s="58" t="s">
        <v>86</v>
      </c>
      <c r="F4" s="57" t="s">
        <v>87</v>
      </c>
    </row>
    <row r="5" spans="1:10" ht="18.600000000000001" customHeight="1">
      <c r="A5" s="206" t="s">
        <v>88</v>
      </c>
      <c r="B5" s="59" t="s">
        <v>89</v>
      </c>
      <c r="C5" s="60"/>
      <c r="D5" s="61">
        <v>3000</v>
      </c>
      <c r="E5" s="61">
        <v>6000</v>
      </c>
      <c r="F5" s="61">
        <v>9000</v>
      </c>
    </row>
    <row r="6" spans="1:10" ht="18.600000000000001" customHeight="1">
      <c r="A6" s="207"/>
      <c r="B6" s="59" t="s">
        <v>90</v>
      </c>
      <c r="C6" s="60"/>
      <c r="D6" s="61">
        <v>6000</v>
      </c>
      <c r="E6" s="61">
        <v>9000</v>
      </c>
      <c r="F6" s="61">
        <v>12000</v>
      </c>
    </row>
    <row r="7" spans="1:10" ht="18.600000000000001" customHeight="1">
      <c r="A7" s="207"/>
      <c r="B7" s="59" t="s">
        <v>91</v>
      </c>
      <c r="C7" s="60"/>
      <c r="D7" s="61">
        <v>7000</v>
      </c>
      <c r="E7" s="61">
        <v>10000</v>
      </c>
      <c r="F7" s="61">
        <v>13000</v>
      </c>
    </row>
    <row r="8" spans="1:10" ht="18.600000000000001" customHeight="1">
      <c r="A8" s="62" t="s">
        <v>92</v>
      </c>
      <c r="B8" s="59" t="s">
        <v>93</v>
      </c>
      <c r="C8" s="59"/>
      <c r="D8" s="61">
        <v>16000</v>
      </c>
      <c r="E8" s="61">
        <v>21000</v>
      </c>
      <c r="F8" s="61">
        <v>26000</v>
      </c>
    </row>
    <row r="9" spans="1:10" ht="18.600000000000001" customHeight="1">
      <c r="A9" s="197" t="s">
        <v>94</v>
      </c>
      <c r="B9" s="63" t="s">
        <v>95</v>
      </c>
      <c r="C9" s="59" t="s">
        <v>96</v>
      </c>
      <c r="D9" s="61">
        <v>35000</v>
      </c>
      <c r="E9" s="61">
        <v>40000</v>
      </c>
      <c r="F9" s="61">
        <v>45000</v>
      </c>
      <c r="H9" t="s">
        <v>97</v>
      </c>
      <c r="I9" s="64">
        <v>3000</v>
      </c>
      <c r="J9">
        <v>0</v>
      </c>
    </row>
    <row r="10" spans="1:10" ht="18.600000000000001" customHeight="1">
      <c r="A10" s="198"/>
      <c r="B10" s="200" t="s">
        <v>98</v>
      </c>
      <c r="C10" s="59" t="s">
        <v>99</v>
      </c>
      <c r="D10" s="61">
        <v>35000</v>
      </c>
      <c r="E10" s="61">
        <v>40000</v>
      </c>
      <c r="F10" s="61">
        <v>45000</v>
      </c>
      <c r="H10" t="s">
        <v>100</v>
      </c>
      <c r="I10" s="64">
        <v>6000</v>
      </c>
      <c r="J10">
        <v>1160</v>
      </c>
    </row>
    <row r="11" spans="1:10" ht="18.600000000000001" customHeight="1">
      <c r="A11" s="198"/>
      <c r="B11" s="201"/>
      <c r="C11" s="59" t="s">
        <v>101</v>
      </c>
      <c r="D11" s="61">
        <v>35000</v>
      </c>
      <c r="E11" s="61">
        <v>40000</v>
      </c>
      <c r="F11" s="61">
        <v>45000</v>
      </c>
      <c r="H11" t="s">
        <v>102</v>
      </c>
      <c r="I11" s="64">
        <v>6000</v>
      </c>
      <c r="J11">
        <v>1160</v>
      </c>
    </row>
    <row r="12" spans="1:10" ht="18.600000000000001" customHeight="1">
      <c r="A12" s="198"/>
      <c r="B12" s="201"/>
      <c r="C12" s="59" t="s">
        <v>103</v>
      </c>
      <c r="D12" s="61">
        <v>35000</v>
      </c>
      <c r="E12" s="61">
        <v>40000</v>
      </c>
      <c r="F12" s="61">
        <v>45000</v>
      </c>
      <c r="H12" t="s">
        <v>104</v>
      </c>
      <c r="I12" s="64">
        <v>6000</v>
      </c>
      <c r="J12">
        <v>1160</v>
      </c>
    </row>
    <row r="13" spans="1:10" ht="18.600000000000001" customHeight="1">
      <c r="A13" s="198"/>
      <c r="B13" s="201"/>
      <c r="C13" s="59" t="s">
        <v>105</v>
      </c>
      <c r="D13" s="61">
        <v>35000</v>
      </c>
      <c r="E13" s="61">
        <v>40000</v>
      </c>
      <c r="F13" s="61">
        <v>45000</v>
      </c>
      <c r="H13" t="s">
        <v>78</v>
      </c>
      <c r="I13" s="64">
        <v>7000</v>
      </c>
      <c r="J13">
        <v>1500</v>
      </c>
    </row>
    <row r="14" spans="1:10" ht="18.600000000000001" customHeight="1">
      <c r="A14" s="198"/>
      <c r="B14" s="201"/>
      <c r="C14" s="59" t="s">
        <v>106</v>
      </c>
      <c r="D14" s="61">
        <v>35000</v>
      </c>
      <c r="E14" s="61">
        <v>40000</v>
      </c>
      <c r="F14" s="61">
        <v>45000</v>
      </c>
      <c r="H14" t="s">
        <v>107</v>
      </c>
      <c r="I14" s="64">
        <v>7000</v>
      </c>
      <c r="J14">
        <v>1500</v>
      </c>
    </row>
    <row r="15" spans="1:10" ht="18.600000000000001" customHeight="1">
      <c r="A15" s="198"/>
      <c r="B15" s="202"/>
      <c r="C15" s="59" t="s">
        <v>108</v>
      </c>
      <c r="D15" s="61">
        <v>35000</v>
      </c>
      <c r="E15" s="61">
        <v>40000</v>
      </c>
      <c r="F15" s="61">
        <v>45000</v>
      </c>
      <c r="H15" t="s">
        <v>109</v>
      </c>
      <c r="I15" s="64">
        <v>7000</v>
      </c>
      <c r="J15">
        <v>1500</v>
      </c>
    </row>
    <row r="16" spans="1:10" ht="18.600000000000001" customHeight="1">
      <c r="A16" s="198"/>
      <c r="B16" s="203" t="s">
        <v>110</v>
      </c>
      <c r="C16" s="59" t="s">
        <v>111</v>
      </c>
      <c r="D16" s="61">
        <v>24000</v>
      </c>
      <c r="E16" s="61">
        <v>29000</v>
      </c>
      <c r="F16" s="61">
        <v>34000</v>
      </c>
    </row>
    <row r="17" spans="1:6" ht="18.600000000000001" customHeight="1">
      <c r="A17" s="198"/>
      <c r="B17" s="204"/>
      <c r="C17" s="59" t="s">
        <v>112</v>
      </c>
      <c r="D17" s="61">
        <v>24000</v>
      </c>
      <c r="E17" s="61">
        <v>29000</v>
      </c>
      <c r="F17" s="61">
        <v>34000</v>
      </c>
    </row>
    <row r="18" spans="1:6" ht="18.600000000000001" customHeight="1">
      <c r="A18" s="198"/>
      <c r="B18" s="204"/>
      <c r="C18" s="59" t="s">
        <v>113</v>
      </c>
      <c r="D18" s="61">
        <v>24000</v>
      </c>
      <c r="E18" s="61">
        <v>29000</v>
      </c>
      <c r="F18" s="61">
        <v>34000</v>
      </c>
    </row>
    <row r="19" spans="1:6" ht="18.600000000000001" customHeight="1">
      <c r="A19" s="198"/>
      <c r="B19" s="204"/>
      <c r="C19" s="59" t="s">
        <v>114</v>
      </c>
      <c r="D19" s="61">
        <v>24000</v>
      </c>
      <c r="E19" s="61">
        <v>29000</v>
      </c>
      <c r="F19" s="61">
        <v>34000</v>
      </c>
    </row>
    <row r="20" spans="1:6" ht="18.600000000000001" customHeight="1">
      <c r="A20" s="198"/>
      <c r="B20" s="205"/>
      <c r="C20" s="59" t="s">
        <v>115</v>
      </c>
      <c r="D20" s="61">
        <v>24000</v>
      </c>
      <c r="E20" s="61">
        <v>29000</v>
      </c>
      <c r="F20" s="61">
        <v>34000</v>
      </c>
    </row>
    <row r="21" spans="1:6" ht="18.600000000000001" customHeight="1">
      <c r="A21" s="198"/>
      <c r="B21" s="203" t="s">
        <v>116</v>
      </c>
      <c r="C21" s="59" t="s">
        <v>117</v>
      </c>
      <c r="D21" s="61">
        <v>23000</v>
      </c>
      <c r="E21" s="61">
        <v>28000</v>
      </c>
      <c r="F21" s="61">
        <v>33000</v>
      </c>
    </row>
    <row r="22" spans="1:6" ht="18.600000000000001" customHeight="1">
      <c r="A22" s="198"/>
      <c r="B22" s="204"/>
      <c r="C22" s="59" t="s">
        <v>118</v>
      </c>
      <c r="D22" s="61">
        <v>23000</v>
      </c>
      <c r="E22" s="61">
        <v>28000</v>
      </c>
      <c r="F22" s="61">
        <v>33000</v>
      </c>
    </row>
    <row r="23" spans="1:6" ht="18.600000000000001" customHeight="1">
      <c r="A23" s="198"/>
      <c r="B23" s="204"/>
      <c r="C23" s="59" t="s">
        <v>119</v>
      </c>
      <c r="D23" s="61">
        <v>23000</v>
      </c>
      <c r="E23" s="61">
        <v>28000</v>
      </c>
      <c r="F23" s="61">
        <v>33000</v>
      </c>
    </row>
    <row r="24" spans="1:6" ht="18.600000000000001" customHeight="1">
      <c r="A24" s="198"/>
      <c r="B24" s="204"/>
      <c r="C24" s="59" t="s">
        <v>120</v>
      </c>
      <c r="D24" s="61">
        <v>23000</v>
      </c>
      <c r="E24" s="61">
        <v>28000</v>
      </c>
      <c r="F24" s="61">
        <v>33000</v>
      </c>
    </row>
    <row r="25" spans="1:6" ht="18.600000000000001" customHeight="1">
      <c r="A25" s="198"/>
      <c r="B25" s="204"/>
      <c r="C25" s="59" t="s">
        <v>121</v>
      </c>
      <c r="D25" s="61">
        <v>23000</v>
      </c>
      <c r="E25" s="61">
        <v>28000</v>
      </c>
      <c r="F25" s="61">
        <v>33000</v>
      </c>
    </row>
    <row r="26" spans="1:6" ht="18.600000000000001" customHeight="1">
      <c r="A26" s="198"/>
      <c r="B26" s="204"/>
      <c r="C26" s="59" t="s">
        <v>122</v>
      </c>
      <c r="D26" s="61">
        <v>23000</v>
      </c>
      <c r="E26" s="61">
        <v>28000</v>
      </c>
      <c r="F26" s="61">
        <v>33000</v>
      </c>
    </row>
    <row r="27" spans="1:6" ht="18.600000000000001" customHeight="1">
      <c r="A27" s="198"/>
      <c r="B27" s="204"/>
      <c r="C27" s="59" t="s">
        <v>123</v>
      </c>
      <c r="D27" s="61">
        <v>23000</v>
      </c>
      <c r="E27" s="61">
        <v>28000</v>
      </c>
      <c r="F27" s="61">
        <v>33000</v>
      </c>
    </row>
    <row r="28" spans="1:6" ht="18.600000000000001" customHeight="1">
      <c r="A28" s="198"/>
      <c r="B28" s="205"/>
      <c r="C28" s="59" t="s">
        <v>124</v>
      </c>
      <c r="D28" s="61">
        <v>23000</v>
      </c>
      <c r="E28" s="61">
        <v>28000</v>
      </c>
      <c r="F28" s="61">
        <v>33000</v>
      </c>
    </row>
    <row r="29" spans="1:6" ht="18.600000000000001" customHeight="1">
      <c r="A29" s="198"/>
      <c r="B29" s="203" t="s">
        <v>125</v>
      </c>
      <c r="C29" s="59" t="s">
        <v>126</v>
      </c>
      <c r="D29" s="61">
        <v>22000</v>
      </c>
      <c r="E29" s="61">
        <v>27000</v>
      </c>
      <c r="F29" s="61">
        <v>32000</v>
      </c>
    </row>
    <row r="30" spans="1:6" ht="18.600000000000001" customHeight="1">
      <c r="A30" s="198"/>
      <c r="B30" s="204"/>
      <c r="C30" s="59" t="s">
        <v>127</v>
      </c>
      <c r="D30" s="61">
        <v>22000</v>
      </c>
      <c r="E30" s="61">
        <v>27000</v>
      </c>
      <c r="F30" s="61">
        <v>32000</v>
      </c>
    </row>
    <row r="31" spans="1:6" ht="18.600000000000001" customHeight="1">
      <c r="A31" s="198"/>
      <c r="B31" s="204"/>
      <c r="C31" s="59" t="s">
        <v>128</v>
      </c>
      <c r="D31" s="61">
        <v>22000</v>
      </c>
      <c r="E31" s="61">
        <v>27000</v>
      </c>
      <c r="F31" s="61">
        <v>32000</v>
      </c>
    </row>
    <row r="32" spans="1:6" ht="18.600000000000001" customHeight="1">
      <c r="A32" s="198"/>
      <c r="B32" s="205"/>
      <c r="C32" s="59" t="s">
        <v>129</v>
      </c>
      <c r="D32" s="61">
        <v>22000</v>
      </c>
      <c r="E32" s="61">
        <v>27000</v>
      </c>
      <c r="F32" s="61">
        <v>32000</v>
      </c>
    </row>
    <row r="33" spans="1:6" ht="18.600000000000001" customHeight="1">
      <c r="A33" s="198"/>
      <c r="B33" s="203" t="s">
        <v>130</v>
      </c>
      <c r="C33" s="59" t="s">
        <v>131</v>
      </c>
      <c r="D33" s="61">
        <v>19000</v>
      </c>
      <c r="E33" s="61">
        <v>24000</v>
      </c>
      <c r="F33" s="61">
        <v>29000</v>
      </c>
    </row>
    <row r="34" spans="1:6" ht="18.600000000000001" customHeight="1">
      <c r="A34" s="198"/>
      <c r="B34" s="204"/>
      <c r="C34" s="59" t="s">
        <v>132</v>
      </c>
      <c r="D34" s="61">
        <v>19000</v>
      </c>
      <c r="E34" s="61">
        <v>24000</v>
      </c>
      <c r="F34" s="61">
        <v>29000</v>
      </c>
    </row>
    <row r="35" spans="1:6" ht="18.600000000000001" customHeight="1">
      <c r="A35" s="198"/>
      <c r="B35" s="204"/>
      <c r="C35" s="59" t="s">
        <v>133</v>
      </c>
      <c r="D35" s="61">
        <v>19000</v>
      </c>
      <c r="E35" s="61">
        <v>24000</v>
      </c>
      <c r="F35" s="61">
        <v>29000</v>
      </c>
    </row>
    <row r="36" spans="1:6" ht="18.600000000000001" customHeight="1">
      <c r="A36" s="198"/>
      <c r="B36" s="204"/>
      <c r="C36" s="59" t="s">
        <v>134</v>
      </c>
      <c r="D36" s="61">
        <v>19000</v>
      </c>
      <c r="E36" s="61">
        <v>24000</v>
      </c>
      <c r="F36" s="61">
        <v>29000</v>
      </c>
    </row>
    <row r="37" spans="1:6" ht="18.600000000000001" customHeight="1">
      <c r="A37" s="198"/>
      <c r="B37" s="204"/>
      <c r="C37" s="59" t="s">
        <v>135</v>
      </c>
      <c r="D37" s="61">
        <v>19000</v>
      </c>
      <c r="E37" s="61">
        <v>24000</v>
      </c>
      <c r="F37" s="61">
        <v>29000</v>
      </c>
    </row>
    <row r="38" spans="1:6" ht="18.600000000000001" customHeight="1">
      <c r="A38" s="198"/>
      <c r="B38" s="205"/>
      <c r="C38" s="59" t="s">
        <v>136</v>
      </c>
      <c r="D38" s="61">
        <v>19000</v>
      </c>
      <c r="E38" s="61">
        <v>24000</v>
      </c>
      <c r="F38" s="61">
        <v>29000</v>
      </c>
    </row>
    <row r="39" spans="1:6" ht="18.600000000000001" customHeight="1">
      <c r="A39" s="198"/>
      <c r="B39" s="203" t="s">
        <v>137</v>
      </c>
      <c r="C39" s="59" t="s">
        <v>138</v>
      </c>
      <c r="D39" s="61">
        <v>18000</v>
      </c>
      <c r="E39" s="61">
        <v>23000</v>
      </c>
      <c r="F39" s="61">
        <v>28000</v>
      </c>
    </row>
    <row r="40" spans="1:6" ht="18.600000000000001" customHeight="1">
      <c r="A40" s="198"/>
      <c r="B40" s="204"/>
      <c r="C40" s="59" t="s">
        <v>139</v>
      </c>
      <c r="D40" s="61">
        <v>18000</v>
      </c>
      <c r="E40" s="61">
        <v>23000</v>
      </c>
      <c r="F40" s="61">
        <v>28000</v>
      </c>
    </row>
    <row r="41" spans="1:6" ht="18.600000000000001" customHeight="1">
      <c r="A41" s="198"/>
      <c r="B41" s="204"/>
      <c r="C41" s="59" t="s">
        <v>140</v>
      </c>
      <c r="D41" s="61">
        <v>18000</v>
      </c>
      <c r="E41" s="61">
        <v>23000</v>
      </c>
      <c r="F41" s="61">
        <v>28000</v>
      </c>
    </row>
    <row r="42" spans="1:6" ht="18.600000000000001" customHeight="1">
      <c r="A42" s="198"/>
      <c r="B42" s="204"/>
      <c r="C42" s="59" t="s">
        <v>141</v>
      </c>
      <c r="D42" s="61">
        <v>18000</v>
      </c>
      <c r="E42" s="61">
        <v>23000</v>
      </c>
      <c r="F42" s="61">
        <v>28000</v>
      </c>
    </row>
    <row r="43" spans="1:6" ht="18.600000000000001" customHeight="1">
      <c r="A43" s="198"/>
      <c r="B43" s="205"/>
      <c r="C43" s="59" t="s">
        <v>142</v>
      </c>
      <c r="D43" s="61">
        <v>18000</v>
      </c>
      <c r="E43" s="61">
        <v>23000</v>
      </c>
      <c r="F43" s="61">
        <v>28000</v>
      </c>
    </row>
    <row r="44" spans="1:6" ht="18.600000000000001" customHeight="1">
      <c r="A44" s="198"/>
      <c r="B44" s="203" t="s">
        <v>143</v>
      </c>
      <c r="C44" s="59" t="s">
        <v>144</v>
      </c>
      <c r="D44" s="61">
        <v>18000</v>
      </c>
      <c r="E44" s="61">
        <v>23000</v>
      </c>
      <c r="F44" s="61">
        <v>28000</v>
      </c>
    </row>
    <row r="45" spans="1:6" ht="18.600000000000001" customHeight="1">
      <c r="A45" s="198"/>
      <c r="B45" s="204"/>
      <c r="C45" s="59" t="s">
        <v>145</v>
      </c>
      <c r="D45" s="61">
        <v>18000</v>
      </c>
      <c r="E45" s="61">
        <v>23000</v>
      </c>
      <c r="F45" s="61">
        <v>28000</v>
      </c>
    </row>
    <row r="46" spans="1:6" ht="18.600000000000001" customHeight="1">
      <c r="A46" s="198"/>
      <c r="B46" s="204"/>
      <c r="C46" s="59" t="s">
        <v>146</v>
      </c>
      <c r="D46" s="61">
        <v>18000</v>
      </c>
      <c r="E46" s="61">
        <v>23000</v>
      </c>
      <c r="F46" s="61">
        <v>28000</v>
      </c>
    </row>
    <row r="47" spans="1:6" ht="18.600000000000001" customHeight="1">
      <c r="A47" s="198"/>
      <c r="B47" s="205"/>
      <c r="C47" s="59" t="s">
        <v>147</v>
      </c>
      <c r="D47" s="61">
        <v>18000</v>
      </c>
      <c r="E47" s="61">
        <v>23000</v>
      </c>
      <c r="F47" s="61">
        <v>28000</v>
      </c>
    </row>
    <row r="48" spans="1:6" ht="18.600000000000001" customHeight="1">
      <c r="A48" s="198"/>
      <c r="B48" s="203" t="s">
        <v>93</v>
      </c>
      <c r="C48" s="59" t="s">
        <v>148</v>
      </c>
      <c r="D48" s="61">
        <v>16000</v>
      </c>
      <c r="E48" s="61">
        <v>21000</v>
      </c>
      <c r="F48" s="61">
        <v>26000</v>
      </c>
    </row>
    <row r="49" spans="1:6" ht="18.600000000000001" customHeight="1">
      <c r="A49" s="198"/>
      <c r="B49" s="204"/>
      <c r="C49" s="59" t="s">
        <v>149</v>
      </c>
      <c r="D49" s="61">
        <v>16000</v>
      </c>
      <c r="E49" s="61">
        <v>21000</v>
      </c>
      <c r="F49" s="61">
        <v>26000</v>
      </c>
    </row>
    <row r="50" spans="1:6" ht="18.600000000000001" customHeight="1">
      <c r="A50" s="198"/>
      <c r="B50" s="204"/>
      <c r="C50" s="59" t="s">
        <v>150</v>
      </c>
      <c r="D50" s="61">
        <v>16000</v>
      </c>
      <c r="E50" s="61">
        <v>21000</v>
      </c>
      <c r="F50" s="61">
        <v>26000</v>
      </c>
    </row>
    <row r="51" spans="1:6" ht="18.600000000000001" customHeight="1">
      <c r="A51" s="198"/>
      <c r="B51" s="204"/>
      <c r="C51" s="59" t="s">
        <v>151</v>
      </c>
      <c r="D51" s="61">
        <v>16000</v>
      </c>
      <c r="E51" s="61">
        <v>21000</v>
      </c>
      <c r="F51" s="61">
        <v>26000</v>
      </c>
    </row>
    <row r="52" spans="1:6" ht="18.600000000000001" customHeight="1">
      <c r="A52" s="198"/>
      <c r="B52" s="204"/>
      <c r="C52" s="59" t="s">
        <v>152</v>
      </c>
      <c r="D52" s="61">
        <v>16000</v>
      </c>
      <c r="E52" s="61">
        <v>21000</v>
      </c>
      <c r="F52" s="61">
        <v>26000</v>
      </c>
    </row>
    <row r="53" spans="1:6" ht="18.600000000000001" customHeight="1">
      <c r="A53" s="198"/>
      <c r="B53" s="204"/>
      <c r="C53" s="59" t="s">
        <v>153</v>
      </c>
      <c r="D53" s="61">
        <v>16000</v>
      </c>
      <c r="E53" s="61">
        <v>21000</v>
      </c>
      <c r="F53" s="61">
        <v>26000</v>
      </c>
    </row>
    <row r="54" spans="1:6" ht="18.600000000000001" customHeight="1">
      <c r="A54" s="199"/>
      <c r="B54" s="205"/>
      <c r="C54" s="59" t="s">
        <v>154</v>
      </c>
      <c r="D54" s="61">
        <v>16000</v>
      </c>
      <c r="E54" s="61">
        <v>21000</v>
      </c>
      <c r="F54" s="61">
        <v>26000</v>
      </c>
    </row>
    <row r="55" spans="1:6">
      <c r="A55" s="196" t="s">
        <v>155</v>
      </c>
      <c r="B55" s="196"/>
      <c r="C55" s="196"/>
      <c r="D55" s="196"/>
      <c r="E55" s="196"/>
      <c r="F55" s="196"/>
    </row>
  </sheetData>
  <sheetProtection algorithmName="SHA-512" hashValue="b4O9KMu9TdERX+doJTM+Fp88B6ch7CvYj4M3Kk56WnuIzYveqlgsu/0WArR0E9DoUW+tqx9S6ISnnMet11FwsQ==" saltValue="+NPELfA0bARMd4vmEWwieQ==" spinCount="100000" sheet="1" objects="1" scenarios="1"/>
  <mergeCells count="16">
    <mergeCell ref="A5:A7"/>
    <mergeCell ref="A1:F1"/>
    <mergeCell ref="A3:A4"/>
    <mergeCell ref="B3:B4"/>
    <mergeCell ref="C3:C4"/>
    <mergeCell ref="D3:F3"/>
    <mergeCell ref="A55:F55"/>
    <mergeCell ref="A9:A54"/>
    <mergeCell ref="B10:B15"/>
    <mergeCell ref="B16:B20"/>
    <mergeCell ref="B21:B28"/>
    <mergeCell ref="B29:B32"/>
    <mergeCell ref="B33:B38"/>
    <mergeCell ref="B39:B43"/>
    <mergeCell ref="B44:B47"/>
    <mergeCell ref="B48:B5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vt:lpstr>
      <vt:lpstr>県内大会(離島用)</vt:lpstr>
      <vt:lpstr>県内大会(離島用) _団体経費あり</vt:lpstr>
      <vt:lpstr>補助額</vt:lpstr>
      <vt:lpstr>記入例!Print_Area</vt:lpstr>
      <vt:lpstr>'県内大会(離島用)'!Print_Area</vt:lpstr>
      <vt:lpstr>'県内大会(離島用) _団体経費あり'!Print_Area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沖縄県高等学校文化連盟</dc:creator>
  <cp:lastModifiedBy>user</cp:lastModifiedBy>
  <dcterms:created xsi:type="dcterms:W3CDTF">2026-05-14T08:02:55Z</dcterms:created>
  <dcterms:modified xsi:type="dcterms:W3CDTF">2026-06-11T03:07:52Z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8a9839d-a2d1-4c26-bd5a-b230cd6b2d03_Enabled">
    <vt:lpwstr>true</vt:lpwstr>
  </property>
  <property fmtid="{D5CDD505-2E9C-101B-9397-08002B2CF9AE}" pid="3" name="MSIP_Label_28a9839d-a2d1-4c26-bd5a-b230cd6b2d03_SetDate">
    <vt:lpwstr>2026-06-10T05:48:22Z</vt:lpwstr>
  </property>
  <property fmtid="{D5CDD505-2E9C-101B-9397-08002B2CF9AE}" pid="4" name="MSIP_Label_28a9839d-a2d1-4c26-bd5a-b230cd6b2d03_Method">
    <vt:lpwstr>Standard</vt:lpwstr>
  </property>
  <property fmtid="{D5CDD505-2E9C-101B-9397-08002B2CF9AE}" pid="5" name="MSIP_Label_28a9839d-a2d1-4c26-bd5a-b230cd6b2d03_Name">
    <vt:lpwstr>外部公開</vt:lpwstr>
  </property>
  <property fmtid="{D5CDD505-2E9C-101B-9397-08002B2CF9AE}" pid="6" name="MSIP_Label_28a9839d-a2d1-4c26-bd5a-b230cd6b2d03_SiteId">
    <vt:lpwstr>54a09c22-d593-444a-b5bc-196e30e49d4c</vt:lpwstr>
  </property>
  <property fmtid="{D5CDD505-2E9C-101B-9397-08002B2CF9AE}" pid="7" name="MSIP_Label_28a9839d-a2d1-4c26-bd5a-b230cd6b2d03_ActionId">
    <vt:lpwstr>0e395878-0a20-413b-bfde-903d37bc0363</vt:lpwstr>
  </property>
  <property fmtid="{D5CDD505-2E9C-101B-9397-08002B2CF9AE}" pid="8" name="MSIP_Label_28a9839d-a2d1-4c26-bd5a-b230cd6b2d03_ContentBits">
    <vt:lpwstr>0</vt:lpwstr>
  </property>
  <property fmtid="{D5CDD505-2E9C-101B-9397-08002B2CF9AE}" pid="9" name="MSIP_Label_28a9839d-a2d1-4c26-bd5a-b230cd6b2d03_Tag">
    <vt:lpwstr>10, 3, 0, 1</vt:lpwstr>
  </property>
</Properties>
</file>