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showInkAnnotation="0"/>
  <mc:AlternateContent xmlns:mc="http://schemas.openxmlformats.org/markup-compatibility/2006">
    <mc:Choice Requires="x15">
      <x15ac:absPath xmlns:x15ac="http://schemas.microsoft.com/office/spreadsheetml/2010/11/ac" url="\\LS520DD37\share1\美術　アートコンクール\"/>
    </mc:Choice>
  </mc:AlternateContent>
  <xr:revisionPtr revIDLastSave="0" documentId="13_ncr:1_{FF6206CC-A49F-4CD6-A6CF-C429A7502E75}" xr6:coauthVersionLast="47" xr6:coauthVersionMax="47" xr10:uidLastSave="{00000000-0000-0000-0000-000000000000}"/>
  <bookViews>
    <workbookView xWindow="-120" yWindow="-120" windowWidth="29040" windowHeight="15720" tabRatio="733" xr2:uid="{00000000-000D-0000-FFFF-FFFF00000000}"/>
  </bookViews>
  <sheets>
    <sheet name="申し込み方法" sheetId="11" r:id="rId1"/>
    <sheet name="ﾃﾞｰﾀ入力欄" sheetId="6" r:id="rId2"/>
    <sheet name="アートコンクール" sheetId="13" r:id="rId3"/>
    <sheet name="アートフェス・スケッチ" sheetId="8" r:id="rId4"/>
    <sheet name="個人用キャプション" sheetId="14" r:id="rId5"/>
  </sheets>
  <definedNames>
    <definedName name="_xlnm._FilterDatabase" localSheetId="1" hidden="1">ﾃﾞｰﾀ入力欄!$A$8:$K$309</definedName>
    <definedName name="ID番号">ﾃﾞｰﾀ入力欄!$C$10:$C$309</definedName>
    <definedName name="_xlnm.Print_Area" localSheetId="2">アートコンクール!$A$1:$K$78</definedName>
    <definedName name="_xlnm.Print_Area" localSheetId="3">アートフェス・スケッチ!$A$1:$F$77</definedName>
    <definedName name="_xlnm.Print_Area" localSheetId="4">個人用キャプション!$A$1:$N$29</definedName>
    <definedName name="学校正式名称">ﾃﾞｰﾀ入力欄!$R$10:$R$25</definedName>
    <definedName name="学校名">ﾃﾞｰﾀ入力欄!$S$10:$S$200</definedName>
    <definedName name="学年">ﾃﾞｰﾀ入力欄!$P$10:$P$12</definedName>
    <definedName name="活動形態">ﾃﾞｰﾀ入力欄!$Q$10:$Q$12</definedName>
    <definedName name="創作部門">ﾃﾞｰﾀ入力欄!$V$8:$V$10</definedName>
    <definedName name="男女">ﾃﾞｰﾀ入力欄!$O$10:$O$11</definedName>
    <definedName name="番号">ﾃﾞｰﾀ入力欄!$N$10:$N$1008</definedName>
    <definedName name="平面・立体部門">ﾃﾞｰﾀ入力欄!$U$8:$U$11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8" l="1"/>
  <c r="F3" i="8"/>
  <c r="C3" i="8"/>
  <c r="F3" i="13"/>
  <c r="C3" i="13"/>
  <c r="B9" i="13" l="1"/>
  <c r="F5" i="13"/>
  <c r="A5" i="13"/>
  <c r="I2" i="13"/>
  <c r="C2" i="13"/>
  <c r="A1" i="13"/>
  <c r="H9" i="13" l="1"/>
  <c r="G9" i="13"/>
  <c r="I9" i="13"/>
  <c r="F9" i="13"/>
  <c r="J9" i="13"/>
  <c r="K9" i="13"/>
  <c r="C9" i="13"/>
  <c r="B10" i="13" a="1"/>
  <c r="B10" i="13" s="1"/>
  <c r="E9" i="13"/>
  <c r="D9" i="13"/>
  <c r="J10" i="13" l="1"/>
  <c r="G10" i="13"/>
  <c r="F10" i="13"/>
  <c r="H10" i="13"/>
  <c r="I10" i="13"/>
  <c r="B11" i="13" a="1"/>
  <c r="B11" i="13" s="1"/>
  <c r="K10" i="13"/>
  <c r="D10" i="13"/>
  <c r="E10" i="13"/>
  <c r="C10" i="13"/>
  <c r="B8" i="8"/>
  <c r="A5" i="8"/>
  <c r="F2" i="8"/>
  <c r="C2" i="8"/>
  <c r="A1" i="8"/>
  <c r="B9" i="8" l="1" a="1"/>
  <c r="B9" i="8" s="1"/>
  <c r="F9" i="8" s="1"/>
  <c r="F8" i="8"/>
  <c r="K11" i="13"/>
  <c r="I11" i="13"/>
  <c r="F11" i="13"/>
  <c r="J11" i="13"/>
  <c r="H11" i="13"/>
  <c r="G11" i="13"/>
  <c r="C11" i="13"/>
  <c r="D11" i="13"/>
  <c r="E11" i="13"/>
  <c r="B12" i="13" a="1"/>
  <c r="B12" i="13" s="1"/>
  <c r="E8" i="8"/>
  <c r="C8" i="8"/>
  <c r="D8" i="8"/>
  <c r="C9" i="8" l="1"/>
  <c r="B10" i="8" a="1"/>
  <c r="B10" i="8" s="1"/>
  <c r="F10" i="8" s="1"/>
  <c r="E9" i="8"/>
  <c r="D9" i="8"/>
  <c r="B13" i="13" a="1"/>
  <c r="B13" i="13" s="1"/>
  <c r="B14" i="13" s="1" a="1"/>
  <c r="B14" i="13" s="1"/>
  <c r="I12" i="13"/>
  <c r="H12" i="13"/>
  <c r="J12" i="13"/>
  <c r="G12" i="13"/>
  <c r="F12" i="13"/>
  <c r="D12" i="13"/>
  <c r="C12" i="13"/>
  <c r="K12" i="13"/>
  <c r="E12" i="13"/>
  <c r="E10" i="8" l="1"/>
  <c r="D10" i="8"/>
  <c r="B11" i="8" a="1"/>
  <c r="B11" i="8" s="1"/>
  <c r="F11" i="8" s="1"/>
  <c r="C10" i="8"/>
  <c r="G14" i="13"/>
  <c r="F14" i="13"/>
  <c r="J14" i="13"/>
  <c r="I14" i="13"/>
  <c r="H14" i="13"/>
  <c r="K13" i="13"/>
  <c r="C13" i="13"/>
  <c r="E13" i="13"/>
  <c r="D13" i="13"/>
  <c r="H13" i="13"/>
  <c r="G13" i="13"/>
  <c r="J13" i="13"/>
  <c r="I13" i="13"/>
  <c r="F13" i="13"/>
  <c r="B15" i="13" a="1"/>
  <c r="B15" i="13" s="1"/>
  <c r="K14" i="13"/>
  <c r="E14" i="13"/>
  <c r="D14" i="13"/>
  <c r="C14" i="13"/>
  <c r="E11" i="8" l="1"/>
  <c r="C11" i="8"/>
  <c r="B12" i="8" a="1"/>
  <c r="B12" i="8" s="1"/>
  <c r="F12" i="8" s="1"/>
  <c r="D11" i="8"/>
  <c r="B16" i="13" a="1"/>
  <c r="B16" i="13" s="1"/>
  <c r="B17" i="13" s="1" a="1"/>
  <c r="B17" i="13" s="1"/>
  <c r="J15" i="13"/>
  <c r="I15" i="13"/>
  <c r="F15" i="13"/>
  <c r="H15" i="13"/>
  <c r="G15" i="13"/>
  <c r="K15" i="13"/>
  <c r="C15" i="13"/>
  <c r="D15" i="13"/>
  <c r="E15" i="13"/>
  <c r="D12" i="8" l="1"/>
  <c r="C12" i="8"/>
  <c r="B13" i="8" a="1"/>
  <c r="B13" i="8" s="1"/>
  <c r="F13" i="8" s="1"/>
  <c r="E12" i="8"/>
  <c r="H17" i="13"/>
  <c r="G17" i="13"/>
  <c r="J17" i="13"/>
  <c r="I17" i="13"/>
  <c r="F17" i="13"/>
  <c r="K16" i="13"/>
  <c r="I16" i="13"/>
  <c r="H16" i="13"/>
  <c r="F16" i="13"/>
  <c r="G16" i="13"/>
  <c r="J16" i="13"/>
  <c r="K17" i="13"/>
  <c r="B18" i="13" a="1"/>
  <c r="B18" i="13" s="1"/>
  <c r="D16" i="13"/>
  <c r="C16" i="13"/>
  <c r="E16" i="13"/>
  <c r="B14" i="8" l="1" a="1"/>
  <c r="B14" i="8" s="1"/>
  <c r="F14" i="8" s="1"/>
  <c r="D13" i="8"/>
  <c r="E13" i="8"/>
  <c r="C13" i="8"/>
  <c r="F18" i="13"/>
  <c r="J18" i="13"/>
  <c r="G18" i="13"/>
  <c r="I18" i="13"/>
  <c r="H18" i="13"/>
  <c r="K18" i="13"/>
  <c r="B19" i="13" a="1"/>
  <c r="B19" i="13" s="1"/>
  <c r="D17" i="13"/>
  <c r="C17" i="13"/>
  <c r="E17" i="13"/>
  <c r="C14" i="8" l="1"/>
  <c r="D14" i="8"/>
  <c r="E14" i="8"/>
  <c r="B15" i="8" a="1"/>
  <c r="B15" i="8" s="1"/>
  <c r="F15" i="8" s="1"/>
  <c r="F19" i="13"/>
  <c r="J19" i="13"/>
  <c r="I19" i="13"/>
  <c r="G19" i="13"/>
  <c r="H19" i="13"/>
  <c r="K19" i="13"/>
  <c r="B20" i="13" a="1"/>
  <c r="B20" i="13" s="1"/>
  <c r="D18" i="13"/>
  <c r="E18" i="13"/>
  <c r="C18" i="13"/>
  <c r="C15" i="8" l="1"/>
  <c r="D15" i="8"/>
  <c r="E15" i="8"/>
  <c r="B16" i="8" a="1"/>
  <c r="B16" i="8" s="1"/>
  <c r="F16" i="8" s="1"/>
  <c r="I20" i="13"/>
  <c r="H20" i="13"/>
  <c r="G20" i="13"/>
  <c r="F20" i="13"/>
  <c r="J20" i="13"/>
  <c r="B21" i="13" a="1"/>
  <c r="B21" i="13" s="1"/>
  <c r="K20" i="13"/>
  <c r="D19" i="13"/>
  <c r="C19" i="13"/>
  <c r="E19" i="13"/>
  <c r="C16" i="8" l="1"/>
  <c r="D16" i="8"/>
  <c r="E16" i="8"/>
  <c r="B17" i="8" a="1"/>
  <c r="B17" i="8" s="1"/>
  <c r="F17" i="8" s="1"/>
  <c r="K21" i="13"/>
  <c r="H21" i="13"/>
  <c r="G21" i="13"/>
  <c r="J21" i="13"/>
  <c r="I21" i="13"/>
  <c r="F21" i="13"/>
  <c r="B22" i="13" a="1"/>
  <c r="B22" i="13" s="1"/>
  <c r="E21" i="13"/>
  <c r="C21" i="13"/>
  <c r="D21" i="13"/>
  <c r="E20" i="13"/>
  <c r="C20" i="13"/>
  <c r="D20" i="13"/>
  <c r="D17" i="8" l="1"/>
  <c r="E17" i="8"/>
  <c r="B18" i="8" a="1"/>
  <c r="B18" i="8" s="1"/>
  <c r="F18" i="8" s="1"/>
  <c r="C17" i="8"/>
  <c r="K22" i="13"/>
  <c r="G22" i="13"/>
  <c r="F22" i="13"/>
  <c r="J22" i="13"/>
  <c r="H22" i="13"/>
  <c r="I22" i="13"/>
  <c r="B23" i="13" a="1"/>
  <c r="B23" i="13" s="1"/>
  <c r="D22" i="13"/>
  <c r="E22" i="13"/>
  <c r="C22" i="13"/>
  <c r="C18" i="8" l="1"/>
  <c r="B19" i="8" a="1"/>
  <c r="B19" i="8" s="1"/>
  <c r="F19" i="8" s="1"/>
  <c r="E18" i="8"/>
  <c r="D18" i="8"/>
  <c r="K23" i="13"/>
  <c r="J23" i="13"/>
  <c r="I23" i="13"/>
  <c r="F23" i="13"/>
  <c r="H23" i="13"/>
  <c r="G23" i="13"/>
  <c r="B24" i="13" a="1"/>
  <c r="B24" i="13" s="1"/>
  <c r="E23" i="13"/>
  <c r="D23" i="13"/>
  <c r="C23" i="13"/>
  <c r="D19" i="8" l="1"/>
  <c r="E19" i="8"/>
  <c r="C19" i="8"/>
  <c r="B20" i="8" a="1"/>
  <c r="B20" i="8" s="1"/>
  <c r="F20" i="8" s="1"/>
  <c r="K24" i="13"/>
  <c r="H24" i="13"/>
  <c r="I24" i="13"/>
  <c r="J24" i="13"/>
  <c r="G24" i="13"/>
  <c r="F24" i="13"/>
  <c r="D24" i="13"/>
  <c r="C24" i="13"/>
  <c r="E24" i="13"/>
  <c r="B25" i="13" a="1"/>
  <c r="B25" i="13" s="1"/>
  <c r="B21" i="8" l="1" a="1"/>
  <c r="B21" i="8" s="1"/>
  <c r="E21" i="8" s="1"/>
  <c r="D20" i="8"/>
  <c r="E20" i="8"/>
  <c r="C20" i="8"/>
  <c r="K25" i="13"/>
  <c r="H25" i="13"/>
  <c r="G25" i="13"/>
  <c r="I25" i="13"/>
  <c r="F25" i="13"/>
  <c r="J25" i="13"/>
  <c r="B26" i="13" a="1"/>
  <c r="B26" i="13" s="1"/>
  <c r="C25" i="13"/>
  <c r="E25" i="13"/>
  <c r="D25" i="13"/>
  <c r="F21" i="8" l="1"/>
  <c r="D21" i="8"/>
  <c r="B22" i="8" a="1"/>
  <c r="B22" i="8" s="1"/>
  <c r="F22" i="8" s="1"/>
  <c r="C21" i="8"/>
  <c r="J26" i="13"/>
  <c r="G26" i="13"/>
  <c r="F26" i="13"/>
  <c r="I26" i="13"/>
  <c r="H26" i="13"/>
  <c r="D26" i="13"/>
  <c r="C26" i="13"/>
  <c r="E26" i="13"/>
  <c r="B27" i="13" a="1"/>
  <c r="B27" i="13" s="1"/>
  <c r="K26" i="13"/>
  <c r="B23" i="8" l="1" a="1"/>
  <c r="B23" i="8" s="1"/>
  <c r="F23" i="8" s="1"/>
  <c r="E22" i="8"/>
  <c r="C22" i="8"/>
  <c r="D22" i="8"/>
  <c r="F27" i="13"/>
  <c r="J27" i="13"/>
  <c r="I27" i="13"/>
  <c r="H27" i="13"/>
  <c r="G27" i="13"/>
  <c r="K27" i="13"/>
  <c r="C27" i="13"/>
  <c r="D27" i="13"/>
  <c r="B28" i="13" a="1"/>
  <c r="B28" i="13" s="1"/>
  <c r="E27" i="13"/>
  <c r="C23" i="8" l="1"/>
  <c r="B24" i="8" a="1"/>
  <c r="B24" i="8" s="1"/>
  <c r="F24" i="8" s="1"/>
  <c r="E23" i="8"/>
  <c r="D23" i="8"/>
  <c r="K28" i="13"/>
  <c r="I28" i="13"/>
  <c r="H28" i="13"/>
  <c r="J28" i="13"/>
  <c r="G28" i="13"/>
  <c r="F28" i="13"/>
  <c r="B29" i="13" a="1"/>
  <c r="B29" i="13" s="1"/>
  <c r="E28" i="13"/>
  <c r="C28" i="13"/>
  <c r="D28" i="13"/>
  <c r="D24" i="8" l="1"/>
  <c r="E24" i="8"/>
  <c r="C24" i="8"/>
  <c r="B25" i="8" a="1"/>
  <c r="B25" i="8" s="1"/>
  <c r="F25" i="8" s="1"/>
  <c r="K29" i="13"/>
  <c r="H29" i="13"/>
  <c r="G29" i="13"/>
  <c r="J29" i="13"/>
  <c r="I29" i="13"/>
  <c r="F29" i="13"/>
  <c r="C29" i="13"/>
  <c r="B30" i="13" a="1"/>
  <c r="B30" i="13" s="1"/>
  <c r="D29" i="13"/>
  <c r="E29" i="13"/>
  <c r="C25" i="8" l="1"/>
  <c r="E25" i="8"/>
  <c r="B26" i="8" a="1"/>
  <c r="B26" i="8" s="1"/>
  <c r="F26" i="8" s="1"/>
  <c r="D25" i="8"/>
  <c r="K30" i="13"/>
  <c r="G30" i="13"/>
  <c r="F30" i="13"/>
  <c r="J30" i="13"/>
  <c r="I30" i="13"/>
  <c r="H30" i="13"/>
  <c r="E30" i="13"/>
  <c r="B31" i="13" a="1"/>
  <c r="B31" i="13" s="1"/>
  <c r="C30" i="13"/>
  <c r="D30" i="13"/>
  <c r="E26" i="8" l="1"/>
  <c r="B27" i="8" a="1"/>
  <c r="B27" i="8" s="1"/>
  <c r="F27" i="8" s="1"/>
  <c r="D26" i="8"/>
  <c r="C26" i="8"/>
  <c r="K31" i="13"/>
  <c r="J31" i="13"/>
  <c r="I31" i="13"/>
  <c r="F31" i="13"/>
  <c r="H31" i="13"/>
  <c r="G31" i="13"/>
  <c r="E31" i="13"/>
  <c r="D31" i="13"/>
  <c r="B32" i="13" a="1"/>
  <c r="B32" i="13" s="1"/>
  <c r="C31" i="13"/>
  <c r="D27" i="8" l="1"/>
  <c r="C27" i="8"/>
  <c r="E27" i="8"/>
  <c r="B28" i="8" a="1"/>
  <c r="B28" i="8" s="1"/>
  <c r="E28" i="8" s="1"/>
  <c r="K32" i="13"/>
  <c r="I32" i="13"/>
  <c r="H32" i="13"/>
  <c r="F32" i="13"/>
  <c r="J32" i="13"/>
  <c r="G32" i="13"/>
  <c r="E32" i="13"/>
  <c r="D32" i="13"/>
  <c r="B33" i="13" a="1"/>
  <c r="B33" i="13" s="1"/>
  <c r="C32" i="13"/>
  <c r="D28" i="8" l="1"/>
  <c r="C28" i="8"/>
  <c r="F28" i="8"/>
  <c r="B29" i="8" a="1"/>
  <c r="B29" i="8" s="1"/>
  <c r="F29" i="8" s="1"/>
  <c r="K33" i="13"/>
  <c r="H33" i="13"/>
  <c r="G33" i="13"/>
  <c r="F33" i="13"/>
  <c r="J33" i="13"/>
  <c r="I33" i="13"/>
  <c r="B34" i="13" a="1"/>
  <c r="B34" i="13" s="1"/>
  <c r="D33" i="13"/>
  <c r="C33" i="13"/>
  <c r="E33" i="13"/>
  <c r="E29" i="8" l="1"/>
  <c r="D29" i="8"/>
  <c r="C29" i="8"/>
  <c r="B30" i="8" a="1"/>
  <c r="B30" i="8" s="1"/>
  <c r="F30" i="8" s="1"/>
  <c r="K34" i="13"/>
  <c r="J34" i="13"/>
  <c r="G34" i="13"/>
  <c r="F34" i="13"/>
  <c r="I34" i="13"/>
  <c r="H34" i="13"/>
  <c r="D34" i="13"/>
  <c r="B35" i="13" a="1"/>
  <c r="B35" i="13" s="1"/>
  <c r="E34" i="13"/>
  <c r="C34" i="13"/>
  <c r="D30" i="8" l="1"/>
  <c r="E30" i="8"/>
  <c r="B31" i="8" a="1"/>
  <c r="B31" i="8" s="1"/>
  <c r="F31" i="8" s="1"/>
  <c r="C30" i="8"/>
  <c r="K35" i="13"/>
  <c r="I35" i="13"/>
  <c r="F35" i="13"/>
  <c r="J35" i="13"/>
  <c r="G35" i="13"/>
  <c r="H35" i="13"/>
  <c r="B36" i="13" a="1"/>
  <c r="B36" i="13" s="1"/>
  <c r="D35" i="13"/>
  <c r="E35" i="13"/>
  <c r="C35" i="13"/>
  <c r="C31" i="8" l="1"/>
  <c r="E31" i="8"/>
  <c r="D31" i="8"/>
  <c r="B32" i="8" a="1"/>
  <c r="B32" i="8" s="1"/>
  <c r="D32" i="8" s="1"/>
  <c r="K36" i="13"/>
  <c r="I36" i="13"/>
  <c r="H36" i="13"/>
  <c r="F36" i="13"/>
  <c r="J36" i="13"/>
  <c r="G36" i="13"/>
  <c r="E36" i="13"/>
  <c r="C36" i="13"/>
  <c r="D36" i="13"/>
  <c r="B37" i="13" a="1"/>
  <c r="B37" i="13" s="1"/>
  <c r="F32" i="8" l="1"/>
  <c r="B33" i="8" a="1"/>
  <c r="B33" i="8" s="1"/>
  <c r="B34" i="8" s="1" a="1"/>
  <c r="B34" i="8" s="1"/>
  <c r="F34" i="8" s="1"/>
  <c r="C32" i="8"/>
  <c r="E32" i="8"/>
  <c r="K37" i="13"/>
  <c r="H37" i="13"/>
  <c r="G37" i="13"/>
  <c r="J37" i="13"/>
  <c r="I37" i="13"/>
  <c r="F37" i="13"/>
  <c r="B38" i="13" a="1"/>
  <c r="B38" i="13" s="1"/>
  <c r="E37" i="13"/>
  <c r="C37" i="13"/>
  <c r="D37" i="13"/>
  <c r="F33" i="8" l="1"/>
  <c r="E34" i="8"/>
  <c r="D34" i="8"/>
  <c r="C34" i="8"/>
  <c r="B35" i="8" a="1"/>
  <c r="B35" i="8" s="1"/>
  <c r="F35" i="8" s="1"/>
  <c r="D33" i="8"/>
  <c r="C33" i="8"/>
  <c r="E33" i="8"/>
  <c r="K38" i="13"/>
  <c r="G38" i="13"/>
  <c r="F38" i="13"/>
  <c r="J38" i="13"/>
  <c r="H38" i="13"/>
  <c r="I38" i="13"/>
  <c r="B39" i="13" a="1"/>
  <c r="B39" i="13" s="1"/>
  <c r="E38" i="13"/>
  <c r="C38" i="13"/>
  <c r="D38" i="13"/>
  <c r="D35" i="8" l="1"/>
  <c r="E35" i="8"/>
  <c r="C35" i="8"/>
  <c r="B36" i="8" a="1"/>
  <c r="B36" i="8" s="1"/>
  <c r="F36" i="8" s="1"/>
  <c r="K39" i="13"/>
  <c r="J39" i="13"/>
  <c r="I39" i="13"/>
  <c r="F39" i="13"/>
  <c r="H39" i="13"/>
  <c r="G39" i="13"/>
  <c r="E39" i="13"/>
  <c r="C39" i="13"/>
  <c r="D39" i="13"/>
  <c r="B40" i="13" a="1"/>
  <c r="B40" i="13" s="1"/>
  <c r="E36" i="8" l="1"/>
  <c r="D36" i="8"/>
  <c r="C36" i="8"/>
  <c r="B37" i="8" a="1"/>
  <c r="B37" i="8" s="1"/>
  <c r="C37" i="8" s="1"/>
  <c r="K40" i="13"/>
  <c r="I40" i="13"/>
  <c r="H40" i="13"/>
  <c r="J40" i="13"/>
  <c r="G40" i="13"/>
  <c r="F40" i="13"/>
  <c r="C40" i="13"/>
  <c r="E40" i="13"/>
  <c r="B41" i="13" a="1"/>
  <c r="B41" i="13" s="1"/>
  <c r="D40" i="13"/>
  <c r="F37" i="8" l="1"/>
  <c r="B38" i="8" a="1"/>
  <c r="B38" i="8" s="1"/>
  <c r="B39" i="8" s="1" a="1"/>
  <c r="B39" i="8" s="1"/>
  <c r="D37" i="8"/>
  <c r="E37" i="8"/>
  <c r="K41" i="13"/>
  <c r="H41" i="13"/>
  <c r="G41" i="13"/>
  <c r="I41" i="13"/>
  <c r="F41" i="13"/>
  <c r="J41" i="13"/>
  <c r="E41" i="13"/>
  <c r="B42" i="13" a="1"/>
  <c r="B42" i="13" s="1"/>
  <c r="C41" i="13"/>
  <c r="D41" i="13"/>
  <c r="E38" i="8" l="1"/>
  <c r="C38" i="8"/>
  <c r="D38" i="8"/>
  <c r="F38" i="8"/>
  <c r="F39" i="8"/>
  <c r="D39" i="8"/>
  <c r="E39" i="8"/>
  <c r="C39" i="8"/>
  <c r="B40" i="8" a="1"/>
  <c r="B40" i="8" s="1"/>
  <c r="K42" i="13"/>
  <c r="J42" i="13"/>
  <c r="G42" i="13"/>
  <c r="F42" i="13"/>
  <c r="I42" i="13"/>
  <c r="H42" i="13"/>
  <c r="D42" i="13"/>
  <c r="E42" i="13"/>
  <c r="B43" i="13" a="1"/>
  <c r="B43" i="13" s="1"/>
  <c r="C42" i="13"/>
  <c r="F40" i="8" l="1"/>
  <c r="D40" i="8"/>
  <c r="E40" i="8"/>
  <c r="C40" i="8"/>
  <c r="B41" i="8" a="1"/>
  <c r="B41" i="8" s="1"/>
  <c r="K43" i="13"/>
  <c r="F43" i="13"/>
  <c r="J43" i="13"/>
  <c r="I43" i="13"/>
  <c r="H43" i="13"/>
  <c r="G43" i="13"/>
  <c r="C43" i="13"/>
  <c r="E43" i="13"/>
  <c r="B44" i="13" a="1"/>
  <c r="B44" i="13" s="1"/>
  <c r="D43" i="13"/>
  <c r="F41" i="8" l="1"/>
  <c r="D41" i="8"/>
  <c r="E41" i="8"/>
  <c r="C41" i="8"/>
  <c r="B42" i="8" a="1"/>
  <c r="B42" i="8" s="1"/>
  <c r="K44" i="13"/>
  <c r="I44" i="13"/>
  <c r="H44" i="13"/>
  <c r="J44" i="13"/>
  <c r="G44" i="13"/>
  <c r="F44" i="13"/>
  <c r="D44" i="13"/>
  <c r="C44" i="13"/>
  <c r="B45" i="13" a="1"/>
  <c r="B45" i="13" s="1"/>
  <c r="E44" i="13"/>
  <c r="F42" i="8" l="1"/>
  <c r="D42" i="8"/>
  <c r="E42" i="8"/>
  <c r="C42" i="8"/>
  <c r="B43" i="8" a="1"/>
  <c r="B43" i="8" s="1"/>
  <c r="K45" i="13"/>
  <c r="H45" i="13"/>
  <c r="G45" i="13"/>
  <c r="J45" i="13"/>
  <c r="F45" i="13"/>
  <c r="I45" i="13"/>
  <c r="C45" i="13"/>
  <c r="E45" i="13"/>
  <c r="D45" i="13"/>
  <c r="B46" i="13" a="1"/>
  <c r="B46" i="13" s="1"/>
  <c r="B44" i="8" l="1" a="1"/>
  <c r="B44" i="8" s="1"/>
  <c r="B45" i="8" s="1" a="1"/>
  <c r="B45" i="8" s="1"/>
  <c r="F43" i="8"/>
  <c r="E43" i="8"/>
  <c r="C43" i="8"/>
  <c r="D43" i="8"/>
  <c r="K46" i="13"/>
  <c r="G46" i="13"/>
  <c r="F46" i="13"/>
  <c r="J46" i="13"/>
  <c r="I46" i="13"/>
  <c r="H46" i="13"/>
  <c r="E46" i="13"/>
  <c r="B47" i="13" a="1"/>
  <c r="B47" i="13" s="1"/>
  <c r="C46" i="13"/>
  <c r="D46" i="13"/>
  <c r="F45" i="8" l="1"/>
  <c r="C45" i="8"/>
  <c r="D45" i="8"/>
  <c r="E45" i="8"/>
  <c r="F44" i="8"/>
  <c r="C44" i="8"/>
  <c r="D44" i="8"/>
  <c r="E44" i="8"/>
  <c r="B46" i="8" a="1"/>
  <c r="B46" i="8" s="1"/>
  <c r="F46" i="8" s="1"/>
  <c r="K47" i="13"/>
  <c r="J47" i="13"/>
  <c r="I47" i="13"/>
  <c r="F47" i="13"/>
  <c r="H47" i="13"/>
  <c r="G47" i="13"/>
  <c r="C47" i="13"/>
  <c r="E47" i="13"/>
  <c r="B48" i="13" a="1"/>
  <c r="B48" i="13" s="1"/>
  <c r="D47" i="13"/>
  <c r="E46" i="8" l="1"/>
  <c r="D46" i="8"/>
  <c r="C46" i="8"/>
  <c r="B47" i="8" a="1"/>
  <c r="B47" i="8" s="1"/>
  <c r="F47" i="8" s="1"/>
  <c r="K48" i="13"/>
  <c r="I48" i="13"/>
  <c r="H48" i="13"/>
  <c r="F48" i="13"/>
  <c r="J48" i="13"/>
  <c r="G48" i="13"/>
  <c r="B49" i="13" a="1"/>
  <c r="B49" i="13" s="1"/>
  <c r="C48" i="13"/>
  <c r="D48" i="13"/>
  <c r="E48" i="13"/>
  <c r="B48" i="8" l="1" a="1"/>
  <c r="B48" i="8" s="1"/>
  <c r="F48" i="8" s="1"/>
  <c r="C47" i="8"/>
  <c r="E47" i="8"/>
  <c r="D47" i="8"/>
  <c r="K49" i="13"/>
  <c r="H49" i="13"/>
  <c r="G49" i="13"/>
  <c r="J49" i="13"/>
  <c r="I49" i="13"/>
  <c r="F49" i="13"/>
  <c r="D49" i="13"/>
  <c r="C49" i="13"/>
  <c r="B50" i="13" a="1"/>
  <c r="B50" i="13" s="1"/>
  <c r="E49" i="13"/>
  <c r="B49" i="8" l="1" a="1"/>
  <c r="B49" i="8" s="1"/>
  <c r="F49" i="8" s="1"/>
  <c r="E48" i="8"/>
  <c r="D48" i="8"/>
  <c r="C48" i="8"/>
  <c r="K50" i="13"/>
  <c r="J50" i="13"/>
  <c r="G50" i="13"/>
  <c r="F50" i="13"/>
  <c r="I50" i="13"/>
  <c r="H50" i="13"/>
  <c r="C50" i="13"/>
  <c r="D50" i="13"/>
  <c r="E50" i="13"/>
  <c r="B51" i="13" a="1"/>
  <c r="B51" i="13" s="1"/>
  <c r="C49" i="8" l="1"/>
  <c r="B50" i="8" a="1"/>
  <c r="B50" i="8" s="1"/>
  <c r="F50" i="8" s="1"/>
  <c r="D49" i="8"/>
  <c r="E49" i="8"/>
  <c r="K51" i="13"/>
  <c r="F51" i="13"/>
  <c r="J51" i="13"/>
  <c r="I51" i="13"/>
  <c r="G51" i="13"/>
  <c r="H51" i="13"/>
  <c r="D51" i="13"/>
  <c r="C51" i="13"/>
  <c r="B52" i="13" a="1"/>
  <c r="B52" i="13" s="1"/>
  <c r="E51" i="13"/>
  <c r="B51" i="8" l="1" a="1"/>
  <c r="B51" i="8" s="1"/>
  <c r="F51" i="8" s="1"/>
  <c r="C50" i="8"/>
  <c r="D50" i="8"/>
  <c r="E50" i="8"/>
  <c r="K52" i="13"/>
  <c r="I52" i="13"/>
  <c r="H52" i="13"/>
  <c r="G52" i="13"/>
  <c r="F52" i="13"/>
  <c r="J52" i="13"/>
  <c r="D52" i="13"/>
  <c r="C52" i="13"/>
  <c r="E52" i="13"/>
  <c r="B53" i="13" a="1"/>
  <c r="B53" i="13" s="1"/>
  <c r="E51" i="8" l="1"/>
  <c r="D51" i="8"/>
  <c r="C51" i="8"/>
  <c r="B52" i="8" a="1"/>
  <c r="B52" i="8" s="1"/>
  <c r="F52" i="8" s="1"/>
  <c r="K53" i="13"/>
  <c r="H53" i="13"/>
  <c r="G53" i="13"/>
  <c r="J53" i="13"/>
  <c r="I53" i="13"/>
  <c r="F53" i="13"/>
  <c r="E53" i="13"/>
  <c r="C53" i="13"/>
  <c r="D53" i="13"/>
  <c r="B54" i="13" a="1"/>
  <c r="B54" i="13" s="1"/>
  <c r="D52" i="8" l="1"/>
  <c r="C52" i="8"/>
  <c r="E52" i="8"/>
  <c r="B53" i="8" a="1"/>
  <c r="B53" i="8" s="1"/>
  <c r="F53" i="8" s="1"/>
  <c r="K54" i="13"/>
  <c r="G54" i="13"/>
  <c r="F54" i="13"/>
  <c r="J54" i="13"/>
  <c r="H54" i="13"/>
  <c r="I54" i="13"/>
  <c r="D54" i="13"/>
  <c r="B55" i="13" a="1"/>
  <c r="B55" i="13" s="1"/>
  <c r="E54" i="13"/>
  <c r="C54" i="13"/>
  <c r="E53" i="8" l="1"/>
  <c r="B54" i="8" a="1"/>
  <c r="B54" i="8" s="1"/>
  <c r="F54" i="8" s="1"/>
  <c r="D53" i="8"/>
  <c r="C53" i="8"/>
  <c r="K55" i="13"/>
  <c r="J55" i="13"/>
  <c r="I55" i="13"/>
  <c r="F55" i="13"/>
  <c r="H55" i="13"/>
  <c r="G55" i="13"/>
  <c r="D55" i="13"/>
  <c r="E55" i="13"/>
  <c r="B56" i="13" a="1"/>
  <c r="B56" i="13" s="1"/>
  <c r="C55" i="13"/>
  <c r="B55" i="8" l="1" a="1"/>
  <c r="B55" i="8" s="1"/>
  <c r="F55" i="8" s="1"/>
  <c r="E54" i="8"/>
  <c r="C54" i="8"/>
  <c r="D54" i="8"/>
  <c r="K56" i="13"/>
  <c r="I56" i="13"/>
  <c r="H56" i="13"/>
  <c r="J56" i="13"/>
  <c r="G56" i="13"/>
  <c r="F56" i="13"/>
  <c r="C56" i="13"/>
  <c r="B57" i="13" a="1"/>
  <c r="B57" i="13" s="1"/>
  <c r="E56" i="13"/>
  <c r="D56" i="13"/>
  <c r="E55" i="8" l="1"/>
  <c r="C55" i="8"/>
  <c r="B56" i="8" a="1"/>
  <c r="B56" i="8" s="1"/>
  <c r="F56" i="8" s="1"/>
  <c r="D55" i="8"/>
  <c r="K57" i="13"/>
  <c r="H57" i="13"/>
  <c r="G57" i="13"/>
  <c r="I57" i="13"/>
  <c r="F57" i="13"/>
  <c r="J57" i="13"/>
  <c r="B58" i="13" a="1"/>
  <c r="B58" i="13" s="1"/>
  <c r="E57" i="13"/>
  <c r="D57" i="13"/>
  <c r="C57" i="13"/>
  <c r="D56" i="8" l="1"/>
  <c r="C56" i="8"/>
  <c r="B57" i="8" a="1"/>
  <c r="B57" i="8" s="1"/>
  <c r="F57" i="8" s="1"/>
  <c r="E56" i="8"/>
  <c r="K58" i="13"/>
  <c r="J58" i="13"/>
  <c r="G58" i="13"/>
  <c r="F58" i="13"/>
  <c r="I58" i="13"/>
  <c r="H58" i="13"/>
  <c r="E58" i="13"/>
  <c r="B59" i="13" a="1"/>
  <c r="B59" i="13" s="1"/>
  <c r="D58" i="13"/>
  <c r="C58" i="13"/>
  <c r="B58" i="8" l="1" a="1"/>
  <c r="B58" i="8" s="1"/>
  <c r="F58" i="8" s="1"/>
  <c r="E57" i="8"/>
  <c r="D57" i="8"/>
  <c r="C57" i="8"/>
  <c r="K59" i="13"/>
  <c r="F59" i="13"/>
  <c r="J59" i="13"/>
  <c r="I59" i="13"/>
  <c r="H59" i="13"/>
  <c r="G59" i="13"/>
  <c r="D59" i="13"/>
  <c r="C59" i="13"/>
  <c r="E59" i="13"/>
  <c r="B60" i="13" a="1"/>
  <c r="B60" i="13" s="1"/>
  <c r="D58" i="8" l="1"/>
  <c r="B59" i="8" a="1"/>
  <c r="B59" i="8" s="1"/>
  <c r="F59" i="8" s="1"/>
  <c r="C58" i="8"/>
  <c r="E58" i="8"/>
  <c r="K60" i="13"/>
  <c r="I60" i="13"/>
  <c r="H60" i="13"/>
  <c r="J60" i="13"/>
  <c r="G60" i="13"/>
  <c r="F60" i="13"/>
  <c r="E60" i="13"/>
  <c r="B61" i="13" a="1"/>
  <c r="B61" i="13" s="1"/>
  <c r="C60" i="13"/>
  <c r="D60" i="13"/>
  <c r="C59" i="8" l="1"/>
  <c r="E59" i="8"/>
  <c r="D59" i="8"/>
  <c r="B60" i="8" a="1"/>
  <c r="B60" i="8" s="1"/>
  <c r="F60" i="8" s="1"/>
  <c r="K61" i="13"/>
  <c r="H61" i="13"/>
  <c r="G61" i="13"/>
  <c r="J61" i="13"/>
  <c r="I61" i="13"/>
  <c r="F61" i="13"/>
  <c r="B62" i="13" a="1"/>
  <c r="B62" i="13" s="1"/>
  <c r="C61" i="13"/>
  <c r="D61" i="13"/>
  <c r="E61" i="13"/>
  <c r="D60" i="8" l="1"/>
  <c r="B61" i="8" a="1"/>
  <c r="B61" i="8" s="1"/>
  <c r="F61" i="8" s="1"/>
  <c r="C60" i="8"/>
  <c r="E60" i="8"/>
  <c r="K62" i="13"/>
  <c r="G62" i="13"/>
  <c r="F62" i="13"/>
  <c r="J62" i="13"/>
  <c r="I62" i="13"/>
  <c r="H62" i="13"/>
  <c r="C62" i="13"/>
  <c r="D62" i="13"/>
  <c r="B63" i="13" a="1"/>
  <c r="B63" i="13" s="1"/>
  <c r="E62" i="13"/>
  <c r="C61" i="8" l="1"/>
  <c r="D61" i="8"/>
  <c r="B62" i="8" a="1"/>
  <c r="B62" i="8" s="1"/>
  <c r="F62" i="8" s="1"/>
  <c r="E61" i="8"/>
  <c r="K63" i="13"/>
  <c r="J63" i="13"/>
  <c r="I63" i="13"/>
  <c r="F63" i="13"/>
  <c r="H63" i="13"/>
  <c r="G63" i="13"/>
  <c r="E63" i="13"/>
  <c r="C63" i="13"/>
  <c r="D63" i="13"/>
  <c r="B64" i="13" a="1"/>
  <c r="B64" i="13" s="1"/>
  <c r="E62" i="8" l="1"/>
  <c r="D62" i="8"/>
  <c r="C62" i="8"/>
  <c r="B63" i="8" a="1"/>
  <c r="B63" i="8" s="1"/>
  <c r="F63" i="8" s="1"/>
  <c r="K64" i="13"/>
  <c r="I64" i="13"/>
  <c r="H64" i="13"/>
  <c r="F64" i="13"/>
  <c r="G64" i="13"/>
  <c r="J64" i="13"/>
  <c r="D64" i="13"/>
  <c r="E64" i="13"/>
  <c r="B65" i="13" a="1"/>
  <c r="B65" i="13" s="1"/>
  <c r="C64" i="13"/>
  <c r="C63" i="8" l="1"/>
  <c r="E63" i="8"/>
  <c r="D63" i="8"/>
  <c r="B64" i="8" a="1"/>
  <c r="B64" i="8" s="1"/>
  <c r="F64" i="8" s="1"/>
  <c r="K65" i="13"/>
  <c r="H65" i="13"/>
  <c r="G65" i="13"/>
  <c r="F65" i="13"/>
  <c r="J65" i="13"/>
  <c r="I65" i="13"/>
  <c r="C65" i="13"/>
  <c r="B66" i="13" a="1"/>
  <c r="B66" i="13" s="1"/>
  <c r="D65" i="13"/>
  <c r="E65" i="13"/>
  <c r="C64" i="8" l="1"/>
  <c r="B65" i="8" a="1"/>
  <c r="B65" i="8" s="1"/>
  <c r="F65" i="8" s="1"/>
  <c r="E64" i="8"/>
  <c r="D64" i="8"/>
  <c r="K66" i="13"/>
  <c r="J66" i="13"/>
  <c r="G66" i="13"/>
  <c r="F66" i="13"/>
  <c r="I66" i="13"/>
  <c r="H66" i="13"/>
  <c r="B67" i="13" a="1"/>
  <c r="B67" i="13" s="1"/>
  <c r="D66" i="13"/>
  <c r="C66" i="13"/>
  <c r="E66" i="13"/>
  <c r="B66" i="8" l="1" a="1"/>
  <c r="B66" i="8" s="1"/>
  <c r="F66" i="8" s="1"/>
  <c r="C65" i="8"/>
  <c r="E65" i="8"/>
  <c r="D65" i="8"/>
  <c r="K67" i="13"/>
  <c r="F67" i="13"/>
  <c r="J67" i="13"/>
  <c r="I67" i="13"/>
  <c r="G67" i="13"/>
  <c r="H67" i="13"/>
  <c r="D67" i="13"/>
  <c r="B68" i="13" a="1"/>
  <c r="B68" i="13" s="1"/>
  <c r="C67" i="13"/>
  <c r="E67" i="13"/>
  <c r="D66" i="8" l="1"/>
  <c r="C66" i="8"/>
  <c r="B67" i="8" a="1"/>
  <c r="B67" i="8" s="1"/>
  <c r="F67" i="8" s="1"/>
  <c r="E66" i="8"/>
  <c r="K68" i="13"/>
  <c r="I68" i="13"/>
  <c r="H68" i="13"/>
  <c r="G68" i="13"/>
  <c r="F68" i="13"/>
  <c r="J68" i="13"/>
  <c r="E68" i="13"/>
  <c r="B69" i="13" a="1"/>
  <c r="B69" i="13" s="1"/>
  <c r="C68" i="13"/>
  <c r="D68" i="13"/>
  <c r="B68" i="8" l="1" a="1"/>
  <c r="B68" i="8" s="1"/>
  <c r="F68" i="8" s="1"/>
  <c r="C67" i="8"/>
  <c r="E67" i="8"/>
  <c r="D67" i="8"/>
  <c r="K69" i="13"/>
  <c r="H69" i="13"/>
  <c r="G69" i="13"/>
  <c r="J69" i="13"/>
  <c r="I69" i="13"/>
  <c r="F69" i="13"/>
  <c r="E69" i="13"/>
  <c r="B70" i="13" a="1"/>
  <c r="B70" i="13" s="1"/>
  <c r="D69" i="13"/>
  <c r="C69" i="13"/>
  <c r="E68" i="8" l="1"/>
  <c r="D68" i="8"/>
  <c r="C68" i="8"/>
  <c r="B69" i="8" a="1"/>
  <c r="B69" i="8" s="1"/>
  <c r="F69" i="8" s="1"/>
  <c r="K70" i="13"/>
  <c r="I70" i="13"/>
  <c r="G70" i="13"/>
  <c r="F70" i="13"/>
  <c r="J70" i="13"/>
  <c r="H70" i="13"/>
  <c r="B71" i="13" a="1"/>
  <c r="B71" i="13" s="1"/>
  <c r="C70" i="13"/>
  <c r="E70" i="13"/>
  <c r="D70" i="13"/>
  <c r="E69" i="8" l="1"/>
  <c r="B70" i="8" a="1"/>
  <c r="B70" i="8" s="1"/>
  <c r="F70" i="8" s="1"/>
  <c r="D69" i="8"/>
  <c r="C69" i="8"/>
  <c r="K71" i="13"/>
  <c r="J71" i="13"/>
  <c r="I71" i="13"/>
  <c r="F71" i="13"/>
  <c r="H71" i="13"/>
  <c r="G71" i="13"/>
  <c r="C71" i="13"/>
  <c r="D71" i="13"/>
  <c r="B72" i="13" a="1"/>
  <c r="B72" i="13" s="1"/>
  <c r="E71" i="13"/>
  <c r="E70" i="8" l="1"/>
  <c r="D70" i="8"/>
  <c r="B71" i="8" a="1"/>
  <c r="B71" i="8" s="1"/>
  <c r="F71" i="8" s="1"/>
  <c r="C70" i="8"/>
  <c r="K72" i="13"/>
  <c r="H72" i="13"/>
  <c r="I72" i="13"/>
  <c r="G72" i="13"/>
  <c r="F72" i="13"/>
  <c r="J72" i="13"/>
  <c r="C72" i="13"/>
  <c r="E72" i="13"/>
  <c r="D72" i="13"/>
  <c r="B73" i="13" a="1"/>
  <c r="B73" i="13" s="1"/>
  <c r="E71" i="8" l="1"/>
  <c r="B72" i="8" a="1"/>
  <c r="B72" i="8" s="1"/>
  <c r="F72" i="8" s="1"/>
  <c r="D71" i="8"/>
  <c r="C71" i="8"/>
  <c r="K73" i="13"/>
  <c r="J73" i="13"/>
  <c r="H73" i="13"/>
  <c r="G73" i="13"/>
  <c r="F73" i="13"/>
  <c r="I73" i="13"/>
  <c r="B74" i="13" a="1"/>
  <c r="B74" i="13" s="1"/>
  <c r="E73" i="13"/>
  <c r="C73" i="13"/>
  <c r="D73" i="13"/>
  <c r="D72" i="8" l="1"/>
  <c r="E72" i="8"/>
  <c r="B73" i="8" a="1"/>
  <c r="B73" i="8" s="1"/>
  <c r="F73" i="8" s="1"/>
  <c r="C72" i="8"/>
  <c r="K74" i="13"/>
  <c r="J74" i="13"/>
  <c r="I74" i="13"/>
  <c r="G74" i="13"/>
  <c r="F74" i="13"/>
  <c r="H74" i="13"/>
  <c r="E74" i="13"/>
  <c r="C74" i="13"/>
  <c r="D74" i="13"/>
  <c r="B75" i="13" a="1"/>
  <c r="B75" i="13" s="1"/>
  <c r="D73" i="8" l="1"/>
  <c r="B74" i="8" a="1"/>
  <c r="B74" i="8" s="1"/>
  <c r="F74" i="8" s="1"/>
  <c r="C73" i="8"/>
  <c r="E73" i="8"/>
  <c r="K75" i="13"/>
  <c r="F75" i="13"/>
  <c r="J75" i="13"/>
  <c r="I75" i="13"/>
  <c r="H75" i="13"/>
  <c r="G75" i="13"/>
  <c r="C75" i="13"/>
  <c r="D75" i="13"/>
  <c r="E75" i="13"/>
  <c r="B76" i="13" a="1"/>
  <c r="B76" i="13" s="1"/>
  <c r="B75" i="8" l="1" a="1"/>
  <c r="B75" i="8" s="1"/>
  <c r="F75" i="8" s="1"/>
  <c r="C74" i="8"/>
  <c r="E74" i="8"/>
  <c r="D74" i="8"/>
  <c r="K76" i="13"/>
  <c r="I76" i="13"/>
  <c r="H76" i="13"/>
  <c r="G76" i="13"/>
  <c r="F76" i="13"/>
  <c r="J76" i="13"/>
  <c r="B77" i="13" a="1"/>
  <c r="B77" i="13" s="1"/>
  <c r="C76" i="13"/>
  <c r="D76" i="13"/>
  <c r="E76" i="13"/>
  <c r="E75" i="8" l="1"/>
  <c r="D75" i="8"/>
  <c r="B76" i="8" a="1"/>
  <c r="B76" i="8" s="1"/>
  <c r="F76" i="8" s="1"/>
  <c r="C75" i="8"/>
  <c r="K77" i="13"/>
  <c r="F77" i="13"/>
  <c r="J77" i="13"/>
  <c r="H77" i="13"/>
  <c r="G77" i="13"/>
  <c r="I77" i="13"/>
  <c r="E77" i="13"/>
  <c r="B78" i="13" a="1"/>
  <c r="B78" i="13" s="1"/>
  <c r="D77" i="13"/>
  <c r="C77" i="13"/>
  <c r="E76" i="8" l="1"/>
  <c r="D76" i="8"/>
  <c r="B77" i="8" a="1"/>
  <c r="B77" i="8" s="1"/>
  <c r="F77" i="8" s="1"/>
  <c r="C76" i="8"/>
  <c r="K78" i="13"/>
  <c r="G78" i="13"/>
  <c r="G8" i="13" s="1"/>
  <c r="F78" i="13"/>
  <c r="F8" i="13" s="1"/>
  <c r="J78" i="13"/>
  <c r="J8" i="13" s="1"/>
  <c r="I78" i="13"/>
  <c r="I8" i="13" s="1"/>
  <c r="H78" i="13"/>
  <c r="H8" i="13" s="1"/>
  <c r="C78" i="13"/>
  <c r="D78" i="13"/>
  <c r="E78" i="13"/>
  <c r="C77" i="8" l="1"/>
  <c r="E77" i="8"/>
  <c r="D7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島筒</author>
  </authors>
  <commentList>
    <comment ref="G2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該当する活動形態を選んで下さい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8" authorId="0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部門</t>
        </r>
        <r>
          <rPr>
            <sz val="9"/>
            <color indexed="81"/>
            <rFont val="MS P ゴシック"/>
            <family val="3"/>
            <charset val="128"/>
          </rPr>
          <t>は</t>
        </r>
        <r>
          <rPr>
            <b/>
            <sz val="9"/>
            <color indexed="81"/>
            <rFont val="MS P ゴシック"/>
            <family val="3"/>
            <charset val="128"/>
          </rPr>
          <t>アートフェス</t>
        </r>
        <r>
          <rPr>
            <sz val="9"/>
            <color indexed="81"/>
            <rFont val="MS P ゴシック"/>
            <family val="3"/>
            <charset val="128"/>
          </rPr>
          <t>と</t>
        </r>
        <r>
          <rPr>
            <b/>
            <sz val="9"/>
            <color indexed="81"/>
            <rFont val="MS P ゴシック"/>
            <family val="3"/>
            <charset val="128"/>
          </rPr>
          <t>スケッチ</t>
        </r>
        <r>
          <rPr>
            <sz val="9"/>
            <color indexed="81"/>
            <rFont val="MS P ゴシック"/>
            <family val="3"/>
            <charset val="128"/>
          </rPr>
          <t>は必要ありません。</t>
        </r>
      </text>
    </comment>
    <comment ref="I8" authorId="1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アートコンクール個人-平面</t>
        </r>
        <r>
          <rPr>
            <sz val="9"/>
            <color indexed="81"/>
            <rFont val="ＭＳ Ｐゴシック"/>
            <family val="3"/>
            <charset val="128"/>
          </rPr>
          <t>のみ○</t>
        </r>
        <r>
          <rPr>
            <b/>
            <sz val="9"/>
            <color indexed="81"/>
            <rFont val="ＭＳ Ｐゴシック"/>
            <family val="3"/>
            <charset val="128"/>
          </rPr>
          <t>ｃｍ</t>
        </r>
        <r>
          <rPr>
            <sz val="9"/>
            <color indexed="81"/>
            <rFont val="ＭＳ Ｐゴシック"/>
            <family val="3"/>
            <charset val="128"/>
          </rPr>
          <t>で記入して下さい。
小数点以下は四捨五入</t>
        </r>
      </text>
    </comment>
    <comment ref="B9" authorId="1" shapeId="0" xr:uid="{00000000-0006-0000-0100-000004000000}">
      <text>
        <r>
          <rPr>
            <b/>
            <sz val="9"/>
            <color indexed="81"/>
            <rFont val="MS P ゴシック"/>
            <family val="3"/>
            <charset val="128"/>
          </rPr>
          <t>審査番号配布後に入力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ILL</author>
  </authors>
  <commentList>
    <comment ref="F3" authorId="0" shapeId="0" xr:uid="{00000000-0006-0000-0200-000001000000}">
      <text>
        <r>
          <rPr>
            <b/>
            <sz val="16"/>
            <color indexed="81"/>
            <rFont val="ＭＳ Ｐゴシック"/>
            <family val="3"/>
            <charset val="128"/>
          </rPr>
          <t>印刷の際は、必要なページ数を指定してから印刷してください。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ILL</author>
  </authors>
  <commentList>
    <comment ref="G3" authorId="0" shapeId="0" xr:uid="{00000000-0006-0000-0300-000001000000}">
      <text>
        <r>
          <rPr>
            <b/>
            <sz val="16"/>
            <color indexed="81"/>
            <rFont val="ＭＳ Ｐゴシック"/>
            <family val="3"/>
            <charset val="128"/>
          </rPr>
          <t>印刷の際は、必要なページ数を指定してから印刷してください。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<sst xmlns="http://schemas.openxmlformats.org/spreadsheetml/2006/main" count="1408" uniqueCount="1246">
  <si>
    <t>学校名</t>
    <rPh sb="0" eb="2">
      <t>ガッコウ</t>
    </rPh>
    <rPh sb="2" eb="3">
      <t>メイ</t>
    </rPh>
    <phoneticPr fontId="3"/>
  </si>
  <si>
    <t>美術部</t>
    <rPh sb="0" eb="3">
      <t>ビジュツブ</t>
    </rPh>
    <phoneticPr fontId="3"/>
  </si>
  <si>
    <t>顧　問</t>
    <rPh sb="0" eb="1">
      <t>カエリミ</t>
    </rPh>
    <rPh sb="2" eb="3">
      <t>トイ</t>
    </rPh>
    <phoneticPr fontId="3"/>
  </si>
  <si>
    <t>個人参加</t>
    <rPh sb="0" eb="2">
      <t>コジン</t>
    </rPh>
    <rPh sb="2" eb="4">
      <t>サンカ</t>
    </rPh>
    <phoneticPr fontId="3"/>
  </si>
  <si>
    <t>ID番号</t>
    <rPh sb="2" eb="4">
      <t>バンゴウ</t>
    </rPh>
    <phoneticPr fontId="3"/>
  </si>
  <si>
    <t>学年</t>
    <rPh sb="0" eb="2">
      <t>ガクネン</t>
    </rPh>
    <phoneticPr fontId="3"/>
  </si>
  <si>
    <t>備考</t>
    <rPh sb="0" eb="2">
      <t>ビコウ</t>
    </rPh>
    <phoneticPr fontId="3"/>
  </si>
  <si>
    <t>校　長</t>
    <rPh sb="0" eb="1">
      <t>コウ</t>
    </rPh>
    <rPh sb="2" eb="3">
      <t>チョウ</t>
    </rPh>
    <phoneticPr fontId="3"/>
  </si>
  <si>
    <t>学校ID</t>
    <rPh sb="0" eb="2">
      <t>ガッコウ</t>
    </rPh>
    <phoneticPr fontId="1"/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</si>
  <si>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</si>
  <si>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</si>
  <si>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</si>
  <si>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</si>
  <si>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</si>
  <si>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</si>
  <si>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</si>
  <si>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</si>
  <si>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</si>
  <si>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</si>
  <si>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</si>
  <si>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</si>
  <si>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</si>
  <si>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</si>
  <si>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</si>
  <si>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</si>
  <si>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</si>
  <si>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</si>
  <si>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</si>
  <si>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</si>
  <si>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</si>
  <si>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</si>
  <si>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</si>
  <si>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</si>
  <si>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</si>
  <si>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</si>
  <si>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</si>
  <si>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</si>
  <si>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</si>
  <si>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</si>
  <si>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</si>
  <si>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</si>
  <si>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</si>
  <si>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</si>
  <si>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</si>
  <si>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</si>
  <si>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</si>
  <si>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</si>
  <si>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</si>
  <si>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</si>
  <si>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</si>
  <si>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</si>
  <si>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</si>
  <si>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</si>
  <si>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</si>
  <si>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</si>
  <si>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</si>
  <si>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</si>
  <si>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</si>
  <si>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</si>
  <si>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</si>
  <si>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</si>
  <si>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</si>
  <si>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</si>
  <si>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</si>
  <si>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</si>
  <si>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</si>
  <si>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</si>
  <si>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</si>
  <si>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</si>
  <si>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</si>
  <si>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</si>
  <si>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</si>
  <si>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</si>
  <si>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</si>
  <si>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</si>
  <si>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</si>
  <si>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</si>
  <si>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</si>
  <si>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</si>
  <si>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</si>
  <si>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</si>
  <si>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</si>
  <si>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</si>
  <si>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</si>
  <si>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</si>
  <si>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</si>
  <si>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</si>
  <si>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</si>
  <si>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</si>
  <si>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</si>
  <si>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</si>
  <si>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</si>
  <si>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</si>
  <si>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</si>
  <si>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</si>
  <si>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</si>
  <si>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</si>
  <si>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</si>
  <si>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</si>
  <si>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</si>
  <si>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</si>
  <si>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</si>
  <si>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</si>
  <si>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</si>
  <si>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</si>
  <si>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</si>
  <si>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</si>
  <si>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</si>
  <si>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</si>
  <si>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</si>
  <si>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</si>
  <si>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</si>
  <si>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</si>
  <si>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</si>
  <si>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</si>
  <si>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</si>
  <si>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</si>
  <si>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</si>
  <si>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</si>
  <si>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</si>
  <si>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</si>
  <si>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</si>
  <si>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</si>
  <si>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</si>
  <si>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</si>
  <si>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</si>
  <si>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</si>
  <si>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</si>
  <si>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</si>
  <si>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</si>
  <si>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</si>
  <si>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</si>
  <si>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</si>
  <si>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</si>
  <si>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</si>
  <si>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</si>
  <si>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</si>
  <si>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</si>
  <si>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</si>
  <si>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</si>
  <si>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</si>
  <si>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</si>
  <si>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</si>
  <si>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</si>
  <si>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</si>
  <si>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</si>
  <si>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</si>
  <si>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</si>
  <si>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</si>
  <si>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</si>
  <si>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</si>
  <si>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</si>
  <si>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</si>
  <si>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</si>
  <si>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</si>
  <si>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</si>
  <si>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</si>
  <si>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</si>
  <si>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</si>
  <si>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</si>
  <si>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</si>
  <si>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</si>
  <si>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</si>
  <si>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</si>
  <si>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</si>
  <si>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</si>
  <si>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</si>
  <si>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</si>
  <si>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</si>
  <si>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</si>
  <si>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</si>
  <si>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</si>
  <si>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</si>
  <si>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</si>
  <si>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</si>
  <si>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</si>
  <si>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</si>
  <si>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</si>
  <si>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</si>
  <si>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</si>
  <si>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</si>
  <si>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</si>
  <si>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</si>
  <si>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</si>
  <si>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</si>
  <si>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</si>
  <si>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</si>
  <si>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</si>
  <si>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</si>
  <si>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</si>
  <si>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</si>
  <si>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</si>
  <si>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</si>
  <si>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</si>
  <si>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</si>
  <si>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</si>
  <si>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</si>
  <si>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</si>
  <si>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</si>
  <si>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</si>
  <si>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</si>
  <si>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</si>
  <si>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</si>
  <si>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</si>
  <si>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</si>
  <si>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</si>
  <si>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</si>
  <si>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</si>
  <si>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</si>
  <si>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</si>
  <si>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</si>
  <si>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</si>
  <si>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</si>
  <si>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</si>
  <si>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</si>
  <si>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</si>
  <si>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</si>
  <si>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</si>
  <si>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</si>
  <si>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</si>
  <si>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</si>
  <si>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</si>
  <si>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</si>
  <si>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</si>
  <si>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</si>
  <si>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</si>
  <si>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</si>
  <si>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</si>
  <si>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</si>
  <si>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</si>
  <si>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</si>
  <si>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</si>
  <si>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</si>
  <si>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</si>
  <si>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</si>
  <si>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</si>
  <si>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</si>
  <si>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</si>
  <si>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</si>
  <si>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</si>
  <si>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</si>
  <si>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</si>
  <si>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</si>
  <si>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</si>
  <si>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</si>
  <si>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</si>
  <si>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</si>
  <si>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</si>
  <si>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</si>
  <si>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</si>
  <si>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</si>
  <si>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</si>
  <si>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</si>
  <si>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</si>
  <si>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</si>
  <si>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</si>
  <si>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</si>
  <si>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</si>
  <si>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</si>
  <si>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</si>
  <si>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</si>
  <si>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</si>
  <si>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</si>
  <si>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</si>
  <si>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</si>
  <si>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</si>
  <si>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</si>
  <si>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</si>
  <si>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</si>
  <si>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</si>
  <si>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</si>
  <si>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</si>
  <si>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</si>
  <si>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</si>
  <si>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</si>
  <si>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</si>
  <si>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</si>
  <si>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</si>
  <si>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</si>
  <si>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</si>
  <si>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</si>
  <si>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</si>
  <si>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</si>
  <si>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</si>
  <si>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</si>
  <si>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</si>
  <si>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</si>
  <si>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</si>
  <si>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</si>
  <si>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</si>
  <si>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</si>
  <si>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</si>
  <si>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</si>
  <si>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</si>
  <si>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</si>
  <si>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</si>
  <si>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</si>
  <si>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</si>
  <si>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</si>
  <si>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</si>
  <si>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</si>
  <si>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</si>
  <si>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</si>
  <si>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</si>
  <si>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</si>
  <si>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</si>
  <si>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</si>
  <si>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男子</t>
    <rPh sb="0" eb="2">
      <t>ダンシ</t>
    </rPh>
    <phoneticPr fontId="1"/>
  </si>
  <si>
    <t>女子</t>
    <rPh sb="0" eb="2">
      <t>ジョシ</t>
    </rPh>
    <phoneticPr fontId="1"/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</si>
  <si>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</si>
  <si>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</si>
  <si>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</si>
  <si>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</si>
  <si>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</si>
  <si>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</si>
  <si>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</si>
  <si>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</si>
  <si>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</si>
  <si>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</si>
  <si>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</si>
  <si>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</si>
  <si>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</si>
  <si>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</si>
  <si>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</si>
  <si>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</si>
  <si>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</si>
  <si>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</si>
  <si>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</si>
  <si>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</si>
  <si>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</si>
  <si>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</si>
  <si>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</si>
  <si>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</si>
  <si>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</si>
  <si>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</si>
  <si>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</si>
  <si>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</si>
  <si>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</si>
  <si>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</si>
  <si>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</si>
  <si>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</si>
  <si>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</si>
  <si>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</si>
  <si>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</si>
  <si>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</si>
  <si>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</si>
  <si>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</si>
  <si>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</si>
  <si>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</si>
  <si>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</si>
  <si>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</si>
  <si>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</si>
  <si>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</si>
  <si>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</si>
  <si>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</si>
  <si>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</si>
  <si>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</si>
  <si>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</si>
  <si>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</si>
  <si>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</si>
  <si>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</si>
  <si>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</si>
  <si>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</si>
  <si>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</si>
  <si>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</si>
  <si>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</si>
  <si>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</si>
  <si>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</si>
  <si>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</si>
  <si>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</si>
  <si>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</si>
  <si>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</si>
  <si>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</si>
  <si>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</si>
  <si>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</si>
  <si>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</si>
  <si>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</si>
  <si>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</si>
  <si>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</si>
  <si>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</si>
  <si>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</si>
  <si>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</si>
  <si>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</si>
  <si>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</si>
  <si>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</si>
  <si>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</si>
  <si>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</si>
  <si>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</si>
  <si>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</si>
  <si>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</si>
  <si>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</si>
  <si>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</si>
  <si>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</si>
  <si>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</si>
  <si>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</si>
  <si>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</si>
  <si>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</si>
  <si>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</si>
  <si>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</si>
  <si>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</si>
  <si>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</si>
  <si>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</si>
  <si>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</si>
  <si>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</si>
  <si>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</si>
  <si>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</si>
  <si>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</si>
  <si>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</si>
  <si>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</si>
  <si>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</si>
  <si>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</si>
  <si>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</si>
  <si>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</si>
  <si>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</si>
  <si>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</si>
  <si>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</si>
  <si>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</si>
  <si>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</si>
  <si>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</si>
  <si>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</si>
  <si>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</si>
  <si>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</si>
  <si>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</si>
  <si>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</si>
  <si>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</si>
  <si>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</si>
  <si>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</si>
  <si>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</si>
  <si>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</si>
  <si>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</si>
  <si>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</si>
  <si>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</si>
  <si>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</si>
  <si>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</si>
  <si>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</si>
  <si>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</si>
  <si>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</si>
  <si>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</si>
  <si>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</si>
  <si>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</si>
  <si>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</si>
  <si>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</si>
  <si>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</si>
  <si>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</si>
  <si>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</si>
  <si>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</si>
  <si>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</si>
  <si>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</si>
  <si>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</si>
  <si>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</si>
  <si>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</si>
  <si>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</si>
  <si>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</si>
  <si>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</si>
  <si>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</si>
  <si>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</si>
  <si>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</si>
  <si>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</si>
  <si>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</si>
  <si>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</si>
  <si>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</si>
  <si>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</si>
  <si>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</si>
  <si>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</si>
  <si>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</si>
  <si>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</si>
  <si>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</si>
  <si>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</si>
  <si>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</si>
  <si>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</si>
  <si>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</si>
  <si>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</si>
  <si>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</si>
  <si>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</si>
  <si>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</si>
  <si>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</si>
  <si>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</si>
  <si>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</si>
  <si>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</si>
  <si>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</si>
  <si>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</si>
  <si>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</si>
  <si>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</si>
  <si>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</si>
  <si>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</si>
  <si>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</si>
  <si>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</si>
  <si>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</si>
  <si>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</si>
  <si>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</si>
  <si>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</si>
  <si>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</si>
  <si>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</si>
  <si>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</si>
  <si>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</si>
  <si>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</si>
  <si>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</si>
  <si>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</si>
  <si>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</si>
  <si>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</si>
  <si>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</si>
  <si>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</si>
  <si>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</si>
  <si>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</si>
  <si>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</si>
  <si>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</si>
  <si>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</si>
  <si>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</si>
  <si>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</si>
  <si>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</si>
  <si>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</si>
  <si>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</si>
  <si>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</si>
  <si>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</si>
  <si>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</si>
  <si>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</si>
  <si>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</si>
  <si>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</si>
  <si>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</si>
  <si>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</si>
  <si>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</si>
  <si>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</si>
  <si>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</si>
  <si>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</si>
  <si>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</si>
  <si>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</si>
  <si>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</si>
  <si>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</si>
  <si>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</si>
  <si>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</si>
  <si>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</si>
  <si>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</si>
  <si>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</si>
  <si>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</si>
  <si>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</si>
  <si>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</si>
  <si>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</si>
  <si>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</si>
  <si>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</si>
  <si>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</si>
  <si>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</si>
  <si>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</si>
  <si>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</si>
  <si>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</si>
  <si>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</si>
  <si>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</si>
  <si>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</si>
  <si>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</si>
  <si>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</si>
  <si>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</si>
  <si>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</si>
  <si>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</si>
  <si>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</si>
  <si>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</si>
  <si>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</si>
  <si>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</si>
  <si>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</si>
  <si>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</si>
  <si>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</si>
  <si>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</si>
  <si>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</si>
  <si>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</si>
  <si>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</si>
  <si>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</si>
  <si>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</si>
  <si>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</si>
  <si>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</si>
  <si>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</si>
  <si>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</si>
  <si>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</si>
  <si>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</si>
  <si>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</si>
  <si>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</si>
  <si>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</si>
  <si>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</si>
  <si>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</si>
  <si>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</si>
  <si>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</si>
  <si>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</si>
  <si>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</si>
  <si>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</si>
  <si>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</si>
  <si>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</si>
  <si>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</si>
  <si>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</si>
  <si>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</si>
  <si>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</si>
  <si>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</si>
  <si>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</si>
  <si>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</si>
  <si>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</si>
  <si>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</si>
  <si>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</si>
  <si>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</si>
  <si>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</si>
  <si>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</si>
  <si>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</si>
  <si>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</si>
  <si>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</si>
  <si>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</si>
  <si>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</si>
  <si>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</si>
  <si>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</si>
  <si>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</si>
  <si>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</si>
  <si>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</si>
  <si>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</si>
  <si>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</si>
  <si>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</si>
  <si>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</si>
  <si>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</si>
  <si>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</si>
  <si>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</si>
  <si>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</si>
  <si>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</si>
  <si>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</si>
  <si>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</si>
  <si>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</si>
  <si>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</si>
  <si>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</si>
  <si>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</si>
  <si>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</si>
  <si>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</si>
  <si>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</si>
  <si>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</si>
  <si>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</si>
  <si>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</si>
  <si>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</si>
  <si>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</si>
  <si>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</si>
  <si>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</si>
  <si>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</si>
  <si>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</si>
  <si>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</si>
  <si>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</si>
  <si>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</si>
  <si>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</si>
  <si>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</si>
  <si>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</si>
  <si>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</si>
  <si>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</si>
  <si>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</si>
  <si>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</si>
  <si>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</si>
  <si>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</si>
  <si>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</si>
  <si>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</si>
  <si>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</si>
  <si>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</si>
  <si>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</si>
  <si>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</si>
  <si>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</si>
  <si>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</si>
  <si>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</si>
  <si>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</si>
  <si>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</si>
  <si>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</si>
  <si>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</si>
  <si>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</si>
  <si>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</si>
  <si>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</si>
  <si>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</si>
  <si>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</si>
  <si>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</si>
  <si>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</si>
  <si>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</si>
  <si>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</si>
  <si>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</si>
  <si>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</si>
  <si>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</si>
  <si>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</si>
  <si>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</si>
  <si>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</si>
  <si>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</si>
  <si>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</si>
  <si>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</si>
  <si>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</si>
  <si>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</si>
  <si>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</si>
  <si>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</si>
  <si>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</si>
  <si>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</si>
  <si>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</si>
  <si>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</si>
  <si>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</si>
  <si>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</si>
  <si>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</si>
  <si>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</si>
  <si>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</si>
  <si>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</si>
  <si>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</si>
  <si>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</si>
  <si>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</si>
  <si>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</si>
  <si>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</si>
  <si>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</si>
  <si>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</si>
  <si>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</si>
  <si>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</si>
  <si>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</si>
  <si>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</si>
  <si>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</si>
  <si>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</si>
  <si>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</si>
  <si>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</si>
  <si>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</si>
  <si>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</si>
  <si>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</si>
  <si>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</si>
  <si>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</si>
  <si>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</si>
  <si>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</si>
  <si>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</si>
  <si>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</si>
  <si>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</si>
  <si>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</si>
  <si>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</si>
  <si>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</si>
  <si>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</si>
  <si>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</si>
  <si>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</si>
  <si>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</si>
  <si>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</si>
  <si>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</si>
  <si>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</si>
  <si>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</si>
  <si>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</si>
  <si>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</si>
  <si>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</si>
  <si>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</si>
  <si>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</si>
  <si>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</si>
  <si>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</si>
  <si>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</si>
  <si>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</si>
  <si>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</si>
  <si>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</si>
  <si>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</si>
  <si>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</si>
  <si>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</si>
  <si>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</si>
  <si>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</si>
  <si>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</si>
  <si>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</si>
  <si>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</si>
  <si>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</si>
  <si>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</si>
  <si>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</si>
  <si>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</si>
  <si>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</si>
  <si>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</si>
  <si>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</si>
  <si>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</si>
  <si>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</si>
  <si>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</si>
  <si>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</si>
  <si>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</si>
  <si>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</si>
  <si>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</si>
  <si>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</si>
  <si>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</si>
  <si>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</si>
  <si>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</si>
  <si>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</si>
  <si>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</si>
  <si>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</si>
  <si>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</si>
  <si>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</si>
  <si>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</si>
  <si>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</si>
  <si>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</si>
  <si>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</si>
  <si>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</si>
  <si>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</si>
  <si>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</si>
  <si>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</si>
  <si>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</si>
  <si>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</si>
  <si>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</si>
  <si>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</si>
  <si>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</si>
  <si>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</si>
  <si>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</si>
  <si>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</si>
  <si>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</si>
  <si>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</si>
  <si>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</si>
  <si>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</si>
  <si>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</si>
  <si>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</si>
  <si>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</si>
  <si>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</si>
  <si>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</si>
  <si>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</si>
  <si>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</si>
  <si>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</si>
  <si>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</si>
  <si>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</si>
  <si>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</si>
  <si>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</si>
  <si>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</si>
  <si>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</si>
  <si>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</si>
  <si>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</si>
  <si>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</si>
  <si>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</si>
  <si>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</si>
  <si>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</si>
  <si>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</si>
  <si>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</si>
  <si>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</si>
  <si>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</si>
  <si>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</si>
  <si>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</si>
  <si>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</si>
  <si>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</si>
  <si>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</si>
  <si>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</si>
  <si>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</si>
  <si>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</si>
  <si>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</si>
  <si>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</si>
  <si>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</si>
  <si>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</si>
  <si>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</si>
  <si>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</si>
  <si>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</si>
  <si>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</si>
  <si>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</si>
  <si>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</si>
  <si>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</si>
  <si>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</si>
  <si>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</si>
  <si>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</si>
  <si>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</si>
  <si>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</si>
  <si>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</si>
  <si>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</si>
  <si>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</si>
  <si>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</si>
  <si>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</si>
  <si>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</si>
  <si>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</si>
  <si>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</si>
  <si>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</si>
  <si>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</si>
  <si>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</si>
  <si>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</si>
  <si>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</si>
  <si>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</si>
  <si>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</si>
  <si>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</si>
  <si>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</si>
  <si>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</si>
  <si>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</si>
  <si>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</si>
  <si>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</si>
  <si>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</si>
  <si>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</si>
  <si>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</si>
  <si>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</si>
  <si>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</si>
  <si>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</si>
  <si>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</si>
  <si>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</si>
  <si>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</si>
  <si>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</si>
  <si>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</si>
  <si>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</si>
  <si>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</si>
  <si>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</si>
  <si>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</si>
  <si>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</si>
  <si>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</si>
  <si>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</si>
  <si>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</si>
  <si>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</si>
  <si>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</si>
  <si>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</si>
  <si>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</si>
  <si>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</si>
  <si>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</si>
  <si>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</si>
  <si>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</si>
  <si>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</si>
  <si>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</si>
  <si>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</si>
  <si>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</si>
  <si>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</si>
  <si>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</si>
  <si>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</si>
  <si>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</si>
  <si>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</si>
  <si>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</si>
  <si>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</si>
  <si>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</si>
  <si>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</si>
  <si>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</si>
  <si>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</si>
  <si>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</si>
  <si>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</si>
  <si>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</si>
  <si>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</si>
  <si>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</si>
  <si>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</si>
  <si>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</si>
  <si>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</si>
  <si>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</si>
  <si>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</si>
  <si>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</si>
  <si>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</si>
  <si>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</si>
  <si>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</si>
  <si>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</si>
  <si>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</si>
  <si>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</si>
  <si>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</si>
  <si>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</si>
  <si>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</si>
  <si>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</si>
  <si>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</si>
  <si>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</si>
  <si>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</si>
  <si>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</si>
  <si>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</si>
  <si>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</si>
  <si>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</si>
  <si>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</si>
  <si>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</si>
  <si>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</si>
  <si>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</si>
  <si>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</si>
  <si>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</si>
  <si>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</si>
  <si>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</si>
  <si>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</si>
  <si>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</si>
  <si>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</si>
  <si>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</si>
  <si>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</si>
  <si>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</si>
  <si>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</si>
  <si>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</si>
  <si>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</si>
  <si>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</si>
  <si>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</si>
  <si>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</si>
  <si>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</si>
  <si>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</si>
  <si>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</si>
  <si>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</si>
  <si>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</si>
  <si>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</si>
  <si>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</si>
  <si>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</si>
  <si>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</si>
  <si>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</si>
  <si>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</si>
  <si>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</si>
  <si>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</si>
  <si>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</si>
  <si>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</si>
  <si>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</si>
  <si>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</si>
  <si>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</si>
  <si>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</si>
  <si>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</si>
  <si>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</si>
  <si>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</si>
  <si>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</si>
  <si>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</si>
  <si>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</si>
  <si>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</si>
  <si>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</si>
  <si>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</si>
  <si>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</si>
  <si>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</si>
  <si>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</si>
  <si>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</si>
  <si>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</si>
  <si>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</si>
  <si>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</si>
  <si>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</si>
  <si>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</si>
  <si>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</si>
  <si>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</si>
  <si>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</si>
  <si>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</si>
  <si>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</si>
  <si>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</si>
  <si>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</si>
  <si>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</si>
  <si>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</si>
  <si>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</si>
  <si>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</si>
  <si>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</si>
  <si>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</si>
  <si>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</si>
  <si>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</si>
  <si>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</si>
  <si>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</si>
  <si>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</si>
  <si>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</si>
  <si>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</si>
  <si>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</si>
  <si>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</si>
  <si>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</si>
  <si>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</si>
  <si>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</si>
  <si>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001</t>
    <phoneticPr fontId="1"/>
  </si>
  <si>
    <t>学校名</t>
    <rPh sb="0" eb="3">
      <t>ガッコウメイ</t>
    </rPh>
    <phoneticPr fontId="3"/>
  </si>
  <si>
    <t>顧問名</t>
    <rPh sb="0" eb="2">
      <t>コモン</t>
    </rPh>
    <rPh sb="2" eb="3">
      <t>メイ</t>
    </rPh>
    <phoneticPr fontId="3"/>
  </si>
  <si>
    <t>同好会</t>
    <rPh sb="0" eb="3">
      <t>ドウコウカイ</t>
    </rPh>
    <phoneticPr fontId="3"/>
  </si>
  <si>
    <t>学校長</t>
    <rPh sb="0" eb="3">
      <t>ガッコウチョウ</t>
    </rPh>
    <phoneticPr fontId="3"/>
  </si>
  <si>
    <t>大会名</t>
    <rPh sb="0" eb="3">
      <t>タイカイメイ</t>
    </rPh>
    <phoneticPr fontId="3"/>
  </si>
  <si>
    <t>豊見城市立豊見城中学校</t>
    <rPh sb="0" eb="3">
      <t>トミグスク</t>
    </rPh>
    <rPh sb="3" eb="5">
      <t>シリツ</t>
    </rPh>
    <rPh sb="5" eb="8">
      <t>トミグスク</t>
    </rPh>
    <rPh sb="8" eb="11">
      <t>チュウガッコウ</t>
    </rPh>
    <phoneticPr fontId="1"/>
  </si>
  <si>
    <t>豊見城市立長嶺中学校</t>
    <rPh sb="0" eb="3">
      <t>トミグスク</t>
    </rPh>
    <rPh sb="3" eb="5">
      <t>シリツ</t>
    </rPh>
    <rPh sb="5" eb="7">
      <t>ナガミネ</t>
    </rPh>
    <rPh sb="7" eb="10">
      <t>チュウガッコウ</t>
    </rPh>
    <phoneticPr fontId="1"/>
  </si>
  <si>
    <t>豊見城市立伊良波中学校</t>
    <rPh sb="0" eb="3">
      <t>トミグスク</t>
    </rPh>
    <rPh sb="3" eb="5">
      <t>シリツ</t>
    </rPh>
    <rPh sb="5" eb="8">
      <t>イラハ</t>
    </rPh>
    <rPh sb="8" eb="11">
      <t>チュウガッコウ</t>
    </rPh>
    <phoneticPr fontId="1"/>
  </si>
  <si>
    <t>糸満市立糸満中学校</t>
    <rPh sb="0" eb="2">
      <t>イトマン</t>
    </rPh>
    <rPh sb="2" eb="4">
      <t>シリツ</t>
    </rPh>
    <rPh sb="4" eb="6">
      <t>イトマン</t>
    </rPh>
    <rPh sb="6" eb="9">
      <t>チュウガッコウ</t>
    </rPh>
    <phoneticPr fontId="1"/>
  </si>
  <si>
    <t>糸満市立西崎中学校</t>
    <rPh sb="0" eb="2">
      <t>イトマン</t>
    </rPh>
    <rPh sb="2" eb="4">
      <t>シリツ</t>
    </rPh>
    <rPh sb="4" eb="6">
      <t>ニシザキ</t>
    </rPh>
    <rPh sb="6" eb="9">
      <t>チュウガッコウ</t>
    </rPh>
    <phoneticPr fontId="1"/>
  </si>
  <si>
    <t>糸満市立潮平中学校</t>
    <rPh sb="0" eb="2">
      <t>イトマン</t>
    </rPh>
    <rPh sb="2" eb="4">
      <t>シリツ</t>
    </rPh>
    <rPh sb="4" eb="6">
      <t>シオヒラ</t>
    </rPh>
    <rPh sb="6" eb="9">
      <t>チュウガッコウ</t>
    </rPh>
    <phoneticPr fontId="1"/>
  </si>
  <si>
    <t>八重瀬町立東風平中学校</t>
    <rPh sb="0" eb="3">
      <t>ヤエセ</t>
    </rPh>
    <rPh sb="3" eb="5">
      <t>チョウリツ</t>
    </rPh>
    <rPh sb="5" eb="8">
      <t>コチンダ</t>
    </rPh>
    <rPh sb="8" eb="11">
      <t>チュウガッコウ</t>
    </rPh>
    <phoneticPr fontId="1"/>
  </si>
  <si>
    <t>八重瀬町立具志頭中学校</t>
    <rPh sb="0" eb="3">
      <t>ヤエセ</t>
    </rPh>
    <rPh sb="3" eb="5">
      <t>チョウリツ</t>
    </rPh>
    <rPh sb="5" eb="8">
      <t>グシカミ</t>
    </rPh>
    <rPh sb="8" eb="11">
      <t>チュウガッコウ</t>
    </rPh>
    <phoneticPr fontId="1"/>
  </si>
  <si>
    <t>南城市立玉城中学校</t>
    <rPh sb="0" eb="2">
      <t>ナンジョウ</t>
    </rPh>
    <rPh sb="2" eb="4">
      <t>シリツ</t>
    </rPh>
    <rPh sb="4" eb="6">
      <t>タマグスク</t>
    </rPh>
    <rPh sb="6" eb="9">
      <t>チュウガッコウ</t>
    </rPh>
    <phoneticPr fontId="1"/>
  </si>
  <si>
    <t>南城市立知念中学校</t>
    <rPh sb="0" eb="2">
      <t>ナンジョウ</t>
    </rPh>
    <rPh sb="2" eb="4">
      <t>シリツ</t>
    </rPh>
    <rPh sb="4" eb="6">
      <t>チネン</t>
    </rPh>
    <rPh sb="6" eb="9">
      <t>チュウガッコウ</t>
    </rPh>
    <phoneticPr fontId="1"/>
  </si>
  <si>
    <t>南城市立佐敷中学校</t>
    <rPh sb="0" eb="2">
      <t>ナンジョウ</t>
    </rPh>
    <rPh sb="2" eb="4">
      <t>シリツ</t>
    </rPh>
    <rPh sb="4" eb="6">
      <t>サシキ</t>
    </rPh>
    <rPh sb="6" eb="9">
      <t>チュウガッコウ</t>
    </rPh>
    <phoneticPr fontId="1"/>
  </si>
  <si>
    <t>与那原町立与那原中学校</t>
    <rPh sb="0" eb="3">
      <t>ヨナバル</t>
    </rPh>
    <rPh sb="3" eb="5">
      <t>チョウリツ</t>
    </rPh>
    <rPh sb="5" eb="8">
      <t>ヨナバル</t>
    </rPh>
    <rPh sb="8" eb="11">
      <t>チュウガッコウ</t>
    </rPh>
    <phoneticPr fontId="1"/>
  </si>
  <si>
    <t>南城市立大里中学校</t>
    <rPh sb="0" eb="2">
      <t>ナンジョウ</t>
    </rPh>
    <rPh sb="2" eb="4">
      <t>シリツ</t>
    </rPh>
    <rPh sb="4" eb="6">
      <t>オオザト</t>
    </rPh>
    <rPh sb="6" eb="9">
      <t>チュウガッコウ</t>
    </rPh>
    <phoneticPr fontId="1"/>
  </si>
  <si>
    <t>南風原町立南風原中学校</t>
    <rPh sb="0" eb="3">
      <t>ハエバル</t>
    </rPh>
    <rPh sb="3" eb="5">
      <t>チョウリツ</t>
    </rPh>
    <rPh sb="5" eb="8">
      <t>ハエバル</t>
    </rPh>
    <rPh sb="8" eb="11">
      <t>チュウガッコウ</t>
    </rPh>
    <phoneticPr fontId="1"/>
  </si>
  <si>
    <t>南風原町立南星中学校</t>
    <rPh sb="0" eb="3">
      <t>ハエバル</t>
    </rPh>
    <rPh sb="3" eb="5">
      <t>チョウリツ</t>
    </rPh>
    <rPh sb="5" eb="7">
      <t>ナンセイ</t>
    </rPh>
    <rPh sb="7" eb="10">
      <t>チュウガッコウ</t>
    </rPh>
    <phoneticPr fontId="1"/>
  </si>
  <si>
    <t>糸満市立三和中学校大度分校</t>
    <rPh sb="0" eb="2">
      <t>イトマン</t>
    </rPh>
    <rPh sb="2" eb="4">
      <t>シリツ</t>
    </rPh>
    <rPh sb="4" eb="6">
      <t>ミワ</t>
    </rPh>
    <rPh sb="6" eb="9">
      <t>チュウガッコウ</t>
    </rPh>
    <rPh sb="9" eb="11">
      <t>オオド</t>
    </rPh>
    <rPh sb="11" eb="13">
      <t>ブンコウ</t>
    </rPh>
    <phoneticPr fontId="1"/>
  </si>
  <si>
    <t>平面</t>
    <rPh sb="0" eb="2">
      <t>ヘイメン</t>
    </rPh>
    <phoneticPr fontId="1"/>
  </si>
  <si>
    <t>立体</t>
    <rPh sb="0" eb="2">
      <t>リッタイ</t>
    </rPh>
    <phoneticPr fontId="1"/>
  </si>
  <si>
    <t>申込用紙</t>
    <phoneticPr fontId="3"/>
  </si>
  <si>
    <t>ＩＤ</t>
    <phoneticPr fontId="1"/>
  </si>
  <si>
    <t>部門</t>
    <rPh sb="0" eb="2">
      <t>ブモン</t>
    </rPh>
    <phoneticPr fontId="1"/>
  </si>
  <si>
    <t>氏名</t>
    <rPh sb="0" eb="2">
      <t>シメイ</t>
    </rPh>
    <phoneticPr fontId="1"/>
  </si>
  <si>
    <t>学年</t>
    <rPh sb="0" eb="2">
      <t>ガクネン</t>
    </rPh>
    <phoneticPr fontId="1"/>
  </si>
  <si>
    <t>学校名</t>
    <rPh sb="0" eb="2">
      <t>ガッコウ</t>
    </rPh>
    <rPh sb="2" eb="3">
      <t>メイ</t>
    </rPh>
    <phoneticPr fontId="1"/>
  </si>
  <si>
    <t>1</t>
    <phoneticPr fontId="1"/>
  </si>
  <si>
    <t>2</t>
    <phoneticPr fontId="1"/>
  </si>
  <si>
    <t>3</t>
    <phoneticPr fontId="1"/>
  </si>
  <si>
    <t>ふりがな</t>
    <phoneticPr fontId="3"/>
  </si>
  <si>
    <t>副顧問</t>
    <rPh sb="0" eb="3">
      <t>フクコモン</t>
    </rPh>
    <phoneticPr fontId="3"/>
  </si>
  <si>
    <t>作品数</t>
    <rPh sb="0" eb="3">
      <t>サクヒンスウ</t>
    </rPh>
    <phoneticPr fontId="1"/>
  </si>
  <si>
    <t>学校正式名称</t>
    <rPh sb="0" eb="2">
      <t>ガッコウ</t>
    </rPh>
    <rPh sb="2" eb="6">
      <t>セイシキメイショウ</t>
    </rPh>
    <phoneticPr fontId="1"/>
  </si>
  <si>
    <t>以下部員名を添えて本大会に参加申し込みます。</t>
    <rPh sb="0" eb="2">
      <t>イカ</t>
    </rPh>
    <rPh sb="9" eb="10">
      <t>ホン</t>
    </rPh>
    <phoneticPr fontId="3"/>
  </si>
  <si>
    <t>番号</t>
    <rPh sb="0" eb="2">
      <t>バンゴウ</t>
    </rPh>
    <phoneticPr fontId="3"/>
  </si>
  <si>
    <t>副顧問名</t>
    <rPh sb="0" eb="1">
      <t>フク</t>
    </rPh>
    <rPh sb="1" eb="3">
      <t>コモン</t>
    </rPh>
    <rPh sb="3" eb="4">
      <t>メイ</t>
    </rPh>
    <phoneticPr fontId="3"/>
  </si>
  <si>
    <t>備考</t>
    <rPh sb="0" eb="2">
      <t>ビコウ</t>
    </rPh>
    <phoneticPr fontId="1"/>
  </si>
  <si>
    <t>よみがな</t>
    <phoneticPr fontId="1"/>
  </si>
  <si>
    <t>申込用紙</t>
    <rPh sb="0" eb="4">
      <t>モウシコミヨウシ</t>
    </rPh>
    <phoneticPr fontId="1"/>
  </si>
  <si>
    <t>3</t>
  </si>
  <si>
    <t>例</t>
    <rPh sb="0" eb="1">
      <t>レイ</t>
    </rPh>
    <phoneticPr fontId="1"/>
  </si>
  <si>
    <t>沖縄　太郎</t>
    <rPh sb="0" eb="2">
      <t>おきなわ</t>
    </rPh>
    <rPh sb="3" eb="5">
      <t>たろう</t>
    </rPh>
    <phoneticPr fontId="2" type="Hiragana"/>
  </si>
  <si>
    <t>おきなわ　たろう</t>
    <phoneticPr fontId="1"/>
  </si>
  <si>
    <t>部 員 名</t>
    <rPh sb="0" eb="1">
      <t>ブ</t>
    </rPh>
    <rPh sb="2" eb="3">
      <t>イン</t>
    </rPh>
    <rPh sb="4" eb="5">
      <t>メイ</t>
    </rPh>
    <phoneticPr fontId="3"/>
  </si>
  <si>
    <t>校長</t>
    <rPh sb="0" eb="1">
      <t>コウ</t>
    </rPh>
    <rPh sb="1" eb="2">
      <t>チョウ</t>
    </rPh>
    <phoneticPr fontId="3"/>
  </si>
  <si>
    <t>国頭</t>
    <rPh sb="0" eb="2">
      <t>クニガミ</t>
    </rPh>
    <phoneticPr fontId="1"/>
  </si>
  <si>
    <t>本部</t>
    <rPh sb="0" eb="2">
      <t>モトブ</t>
    </rPh>
    <phoneticPr fontId="1"/>
  </si>
  <si>
    <t>安富祖</t>
    <rPh sb="0" eb="3">
      <t>ヤフソ</t>
    </rPh>
    <phoneticPr fontId="1"/>
  </si>
  <si>
    <t>大宜味</t>
    <rPh sb="0" eb="3">
      <t>オオギミ</t>
    </rPh>
    <phoneticPr fontId="1"/>
  </si>
  <si>
    <t>上本部</t>
    <rPh sb="0" eb="1">
      <t>ウエ</t>
    </rPh>
    <rPh sb="1" eb="3">
      <t>モトブ</t>
    </rPh>
    <phoneticPr fontId="1"/>
  </si>
  <si>
    <t>喜瀬武原</t>
    <rPh sb="0" eb="2">
      <t>キセ</t>
    </rPh>
    <rPh sb="2" eb="3">
      <t>タケル</t>
    </rPh>
    <rPh sb="3" eb="4">
      <t>ハラ</t>
    </rPh>
    <phoneticPr fontId="1"/>
  </si>
  <si>
    <t>伊豆味</t>
    <rPh sb="0" eb="3">
      <t>イズミ</t>
    </rPh>
    <phoneticPr fontId="1"/>
  </si>
  <si>
    <t>恩納</t>
    <rPh sb="0" eb="2">
      <t>オンナ</t>
    </rPh>
    <phoneticPr fontId="1"/>
  </si>
  <si>
    <t>今帰仁</t>
    <rPh sb="0" eb="3">
      <t>ナキジン</t>
    </rPh>
    <phoneticPr fontId="1"/>
  </si>
  <si>
    <t>水納</t>
    <rPh sb="0" eb="2">
      <t>ミンナ</t>
    </rPh>
    <phoneticPr fontId="1"/>
  </si>
  <si>
    <t>仲泊</t>
    <rPh sb="0" eb="2">
      <t>ナカドマリ</t>
    </rPh>
    <phoneticPr fontId="1"/>
  </si>
  <si>
    <t>山田</t>
    <rPh sb="0" eb="2">
      <t>ヤマダ</t>
    </rPh>
    <phoneticPr fontId="1"/>
  </si>
  <si>
    <t>宜野座</t>
    <rPh sb="0" eb="3">
      <t>ギノザ</t>
    </rPh>
    <phoneticPr fontId="1"/>
  </si>
  <si>
    <t>金武</t>
    <rPh sb="0" eb="2">
      <t>キン</t>
    </rPh>
    <phoneticPr fontId="1"/>
  </si>
  <si>
    <t>伊江</t>
    <rPh sb="0" eb="2">
      <t>イエ</t>
    </rPh>
    <phoneticPr fontId="1"/>
  </si>
  <si>
    <t>古堅</t>
    <rPh sb="0" eb="2">
      <t>フルゲン</t>
    </rPh>
    <phoneticPr fontId="1"/>
  </si>
  <si>
    <t>桑江</t>
    <rPh sb="0" eb="2">
      <t>クワエ</t>
    </rPh>
    <phoneticPr fontId="1"/>
  </si>
  <si>
    <t>中城</t>
    <rPh sb="0" eb="2">
      <t>ナカグスク</t>
    </rPh>
    <phoneticPr fontId="1"/>
  </si>
  <si>
    <t>読谷</t>
    <rPh sb="0" eb="2">
      <t>ヨミタン</t>
    </rPh>
    <phoneticPr fontId="1"/>
  </si>
  <si>
    <t>北谷</t>
    <rPh sb="0" eb="2">
      <t>チャタン</t>
    </rPh>
    <phoneticPr fontId="1"/>
  </si>
  <si>
    <t>西原東</t>
    <rPh sb="0" eb="3">
      <t>ニシハラヒガシ</t>
    </rPh>
    <phoneticPr fontId="1"/>
  </si>
  <si>
    <t>嘉手納</t>
    <rPh sb="0" eb="3">
      <t>カデナ</t>
    </rPh>
    <phoneticPr fontId="1"/>
  </si>
  <si>
    <t>北中城</t>
    <rPh sb="0" eb="3">
      <t>キタナカグスク</t>
    </rPh>
    <phoneticPr fontId="1"/>
  </si>
  <si>
    <t>西原</t>
    <rPh sb="0" eb="2">
      <t>ニシハラ</t>
    </rPh>
    <phoneticPr fontId="1"/>
  </si>
  <si>
    <t>緑が丘</t>
    <rPh sb="0" eb="1">
      <t>ミドリ</t>
    </rPh>
    <rPh sb="2" eb="3">
      <t>オカ</t>
    </rPh>
    <phoneticPr fontId="1"/>
  </si>
  <si>
    <t>石川</t>
    <rPh sb="0" eb="2">
      <t>イシカワ</t>
    </rPh>
    <phoneticPr fontId="1"/>
  </si>
  <si>
    <t>与勝</t>
    <rPh sb="0" eb="2">
      <t>ヨカツ</t>
    </rPh>
    <phoneticPr fontId="1"/>
  </si>
  <si>
    <t>与勝第二</t>
    <rPh sb="0" eb="4">
      <t>ヨカツダイニ</t>
    </rPh>
    <phoneticPr fontId="1"/>
  </si>
  <si>
    <t>具志川</t>
    <rPh sb="0" eb="3">
      <t>グシカワ</t>
    </rPh>
    <phoneticPr fontId="1"/>
  </si>
  <si>
    <t>具志川東</t>
    <rPh sb="0" eb="4">
      <t>グシカワヒガシ</t>
    </rPh>
    <phoneticPr fontId="1"/>
  </si>
  <si>
    <t>伊波</t>
    <rPh sb="0" eb="2">
      <t>イハ</t>
    </rPh>
    <phoneticPr fontId="1"/>
  </si>
  <si>
    <t>高江洲</t>
    <rPh sb="0" eb="3">
      <t>タカエス</t>
    </rPh>
    <phoneticPr fontId="1"/>
  </si>
  <si>
    <t>あげな</t>
  </si>
  <si>
    <t>津堅小中</t>
    <rPh sb="0" eb="2">
      <t>ツケン</t>
    </rPh>
    <rPh sb="2" eb="4">
      <t>ショウチュウ</t>
    </rPh>
    <phoneticPr fontId="1"/>
  </si>
  <si>
    <t>屋部</t>
    <rPh sb="0" eb="2">
      <t>ヤベ</t>
    </rPh>
    <phoneticPr fontId="1"/>
  </si>
  <si>
    <t>東江</t>
    <rPh sb="0" eb="2">
      <t>アガリエ</t>
    </rPh>
    <phoneticPr fontId="1"/>
  </si>
  <si>
    <t>羽地</t>
    <rPh sb="0" eb="2">
      <t>ハネジ</t>
    </rPh>
    <phoneticPr fontId="1"/>
  </si>
  <si>
    <t>大宮</t>
    <rPh sb="0" eb="2">
      <t>オオミヤ</t>
    </rPh>
    <phoneticPr fontId="1"/>
  </si>
  <si>
    <t>名護</t>
    <rPh sb="0" eb="2">
      <t>ナゴ</t>
    </rPh>
    <phoneticPr fontId="1"/>
  </si>
  <si>
    <t>屋我地</t>
    <rPh sb="0" eb="3">
      <t>ヤガジ</t>
    </rPh>
    <phoneticPr fontId="1"/>
  </si>
  <si>
    <t>久辺</t>
    <rPh sb="0" eb="2">
      <t>クベ</t>
    </rPh>
    <phoneticPr fontId="1"/>
  </si>
  <si>
    <t>久志</t>
    <rPh sb="0" eb="2">
      <t>クシ</t>
    </rPh>
    <phoneticPr fontId="1"/>
  </si>
  <si>
    <t>001</t>
    <phoneticPr fontId="1"/>
  </si>
  <si>
    <t>普天間</t>
    <rPh sb="0" eb="3">
      <t>フテンマ</t>
    </rPh>
    <phoneticPr fontId="1"/>
  </si>
  <si>
    <t>宜野湾</t>
    <rPh sb="0" eb="3">
      <t>ギノワン</t>
    </rPh>
    <phoneticPr fontId="1"/>
  </si>
  <si>
    <t>嘉数</t>
    <rPh sb="0" eb="2">
      <t>カカズ</t>
    </rPh>
    <phoneticPr fontId="1"/>
  </si>
  <si>
    <t>真志喜</t>
    <rPh sb="0" eb="3">
      <t>マシキ</t>
    </rPh>
    <phoneticPr fontId="1"/>
  </si>
  <si>
    <t>浦添</t>
    <rPh sb="0" eb="2">
      <t>ウラソエ</t>
    </rPh>
    <phoneticPr fontId="1"/>
  </si>
  <si>
    <t>神森</t>
    <rPh sb="0" eb="2">
      <t>カミモリ</t>
    </rPh>
    <phoneticPr fontId="1"/>
  </si>
  <si>
    <t>浦西</t>
    <rPh sb="0" eb="2">
      <t>ウラニシ</t>
    </rPh>
    <phoneticPr fontId="1"/>
  </si>
  <si>
    <t>仲西</t>
    <rPh sb="0" eb="2">
      <t>ナカニシ</t>
    </rPh>
    <phoneticPr fontId="1"/>
  </si>
  <si>
    <t>港川</t>
    <rPh sb="0" eb="2">
      <t>ミナトガワ</t>
    </rPh>
    <phoneticPr fontId="1"/>
  </si>
  <si>
    <t>安岡</t>
    <rPh sb="0" eb="2">
      <t>ヤスオカ</t>
    </rPh>
    <phoneticPr fontId="1"/>
  </si>
  <si>
    <t>松城</t>
    <rPh sb="0" eb="2">
      <t>マツシロ</t>
    </rPh>
    <phoneticPr fontId="1"/>
  </si>
  <si>
    <t>仲井真</t>
    <rPh sb="0" eb="3">
      <t>ナカイマ</t>
    </rPh>
    <phoneticPr fontId="1"/>
  </si>
  <si>
    <t>神原</t>
    <rPh sb="0" eb="2">
      <t>カンバラ</t>
    </rPh>
    <phoneticPr fontId="1"/>
  </si>
  <si>
    <t>小禄</t>
    <rPh sb="0" eb="2">
      <t>オロク</t>
    </rPh>
    <phoneticPr fontId="1"/>
  </si>
  <si>
    <t>寄宮</t>
    <rPh sb="0" eb="2">
      <t>ヨリミヤ</t>
    </rPh>
    <phoneticPr fontId="1"/>
  </si>
  <si>
    <t>古蔵</t>
    <rPh sb="0" eb="2">
      <t>コクラ</t>
    </rPh>
    <phoneticPr fontId="1"/>
  </si>
  <si>
    <t>金城</t>
    <rPh sb="0" eb="2">
      <t>キンジョウ</t>
    </rPh>
    <phoneticPr fontId="1"/>
  </si>
  <si>
    <t>城北</t>
    <rPh sb="0" eb="2">
      <t>ジョウホク</t>
    </rPh>
    <phoneticPr fontId="1"/>
  </si>
  <si>
    <t>那覇</t>
    <rPh sb="0" eb="2">
      <t>ナハ</t>
    </rPh>
    <phoneticPr fontId="1"/>
  </si>
  <si>
    <t>松島</t>
    <rPh sb="0" eb="2">
      <t>マツシマ</t>
    </rPh>
    <phoneticPr fontId="1"/>
  </si>
  <si>
    <t>若夏</t>
    <rPh sb="0" eb="2">
      <t>ワカナツ</t>
    </rPh>
    <phoneticPr fontId="1"/>
  </si>
  <si>
    <t>上山</t>
    <rPh sb="0" eb="2">
      <t>ウエヤマ</t>
    </rPh>
    <phoneticPr fontId="1"/>
  </si>
  <si>
    <t>真和志</t>
    <rPh sb="0" eb="3">
      <t>マワシ</t>
    </rPh>
    <phoneticPr fontId="1"/>
  </si>
  <si>
    <t>石嶺</t>
    <rPh sb="0" eb="2">
      <t>イシミネ</t>
    </rPh>
    <phoneticPr fontId="1"/>
  </si>
  <si>
    <t>鏡原</t>
    <rPh sb="0" eb="2">
      <t>キョウハラ</t>
    </rPh>
    <phoneticPr fontId="1"/>
  </si>
  <si>
    <t>石田</t>
    <rPh sb="0" eb="2">
      <t>イシダ</t>
    </rPh>
    <phoneticPr fontId="1"/>
  </si>
  <si>
    <t>首里</t>
    <rPh sb="0" eb="2">
      <t>シュリ</t>
    </rPh>
    <phoneticPr fontId="1"/>
  </si>
  <si>
    <t>球陽</t>
    <rPh sb="0" eb="2">
      <t>キュウヨウ</t>
    </rPh>
    <phoneticPr fontId="1"/>
  </si>
  <si>
    <t>越来</t>
    <rPh sb="0" eb="2">
      <t>ゴエク</t>
    </rPh>
    <phoneticPr fontId="1"/>
  </si>
  <si>
    <t>コザ</t>
    <phoneticPr fontId="1"/>
  </si>
  <si>
    <t>美里</t>
    <rPh sb="0" eb="2">
      <t>ミサト</t>
    </rPh>
    <phoneticPr fontId="1"/>
  </si>
  <si>
    <t>安慶田</t>
    <rPh sb="0" eb="3">
      <t>アゲダ</t>
    </rPh>
    <phoneticPr fontId="1"/>
  </si>
  <si>
    <t>山内</t>
    <rPh sb="0" eb="2">
      <t>ヤマウチ</t>
    </rPh>
    <phoneticPr fontId="1"/>
  </si>
  <si>
    <t>宮里</t>
    <rPh sb="0" eb="2">
      <t>ミヤザト</t>
    </rPh>
    <phoneticPr fontId="1"/>
  </si>
  <si>
    <t>沖縄東</t>
    <rPh sb="0" eb="3">
      <t>オキナワヒガシ</t>
    </rPh>
    <phoneticPr fontId="1"/>
  </si>
  <si>
    <t>美東</t>
    <rPh sb="0" eb="2">
      <t>ビトウ</t>
    </rPh>
    <phoneticPr fontId="1"/>
  </si>
  <si>
    <t>琉大附属</t>
    <rPh sb="0" eb="2">
      <t>リュウダイ</t>
    </rPh>
    <rPh sb="2" eb="4">
      <t>フゾク</t>
    </rPh>
    <phoneticPr fontId="1"/>
  </si>
  <si>
    <t>豊見城</t>
    <rPh sb="0" eb="3">
      <t>トミシロ</t>
    </rPh>
    <phoneticPr fontId="1"/>
  </si>
  <si>
    <t>伊良波</t>
    <rPh sb="0" eb="3">
      <t>イラハ</t>
    </rPh>
    <phoneticPr fontId="1"/>
  </si>
  <si>
    <t>長嶺</t>
    <rPh sb="0" eb="2">
      <t>ナガミネ</t>
    </rPh>
    <phoneticPr fontId="1"/>
  </si>
  <si>
    <t>玉城</t>
    <rPh sb="0" eb="2">
      <t>タマグスク</t>
    </rPh>
    <phoneticPr fontId="1"/>
  </si>
  <si>
    <t>知念</t>
    <rPh sb="0" eb="2">
      <t>チネン</t>
    </rPh>
    <phoneticPr fontId="1"/>
  </si>
  <si>
    <t>大里</t>
    <rPh sb="0" eb="2">
      <t>オオザト</t>
    </rPh>
    <phoneticPr fontId="1"/>
  </si>
  <si>
    <t>久高</t>
    <rPh sb="0" eb="2">
      <t>クダカ</t>
    </rPh>
    <phoneticPr fontId="1"/>
  </si>
  <si>
    <t>佐敷</t>
    <rPh sb="0" eb="2">
      <t>サシキ</t>
    </rPh>
    <phoneticPr fontId="1"/>
  </si>
  <si>
    <t>開邦</t>
    <rPh sb="0" eb="2">
      <t>カイホウ</t>
    </rPh>
    <phoneticPr fontId="1"/>
  </si>
  <si>
    <t>与那原</t>
    <rPh sb="0" eb="3">
      <t>ヨナバル</t>
    </rPh>
    <phoneticPr fontId="1"/>
  </si>
  <si>
    <t>阿嘉</t>
    <rPh sb="0" eb="2">
      <t>アカ</t>
    </rPh>
    <phoneticPr fontId="1"/>
  </si>
  <si>
    <t>北大東</t>
    <rPh sb="0" eb="1">
      <t>キタ</t>
    </rPh>
    <rPh sb="1" eb="3">
      <t>オオヒガシ</t>
    </rPh>
    <phoneticPr fontId="1"/>
  </si>
  <si>
    <t>南風原</t>
    <rPh sb="0" eb="3">
      <t>ハエバル</t>
    </rPh>
    <phoneticPr fontId="1"/>
  </si>
  <si>
    <t>慶留間</t>
    <rPh sb="0" eb="3">
      <t>ケルマ</t>
    </rPh>
    <phoneticPr fontId="1"/>
  </si>
  <si>
    <t>伊平屋</t>
    <rPh sb="0" eb="3">
      <t>イヘヤ</t>
    </rPh>
    <phoneticPr fontId="1"/>
  </si>
  <si>
    <t>南星</t>
    <rPh sb="0" eb="1">
      <t>ミナミ</t>
    </rPh>
    <rPh sb="1" eb="2">
      <t>ホシ</t>
    </rPh>
    <phoneticPr fontId="1"/>
  </si>
  <si>
    <t>粟国</t>
    <rPh sb="0" eb="2">
      <t>アグニ</t>
    </rPh>
    <phoneticPr fontId="1"/>
  </si>
  <si>
    <t>野甫</t>
  </si>
  <si>
    <t>渡嘉敷</t>
    <rPh sb="0" eb="3">
      <t>トカシキ</t>
    </rPh>
    <phoneticPr fontId="1"/>
  </si>
  <si>
    <t>渡名喜</t>
    <rPh sb="0" eb="3">
      <t>トナキ</t>
    </rPh>
    <phoneticPr fontId="1"/>
  </si>
  <si>
    <t>伊是名</t>
    <rPh sb="0" eb="3">
      <t>イゼナ</t>
    </rPh>
    <phoneticPr fontId="1"/>
  </si>
  <si>
    <t>座間味</t>
    <rPh sb="0" eb="3">
      <t>ザマミ</t>
    </rPh>
    <phoneticPr fontId="1"/>
  </si>
  <si>
    <t>南大東</t>
    <rPh sb="0" eb="3">
      <t>ミナミダイトウ</t>
    </rPh>
    <phoneticPr fontId="1"/>
  </si>
  <si>
    <t>球美</t>
    <rPh sb="0" eb="2">
      <t>キュウビ</t>
    </rPh>
    <phoneticPr fontId="1"/>
  </si>
  <si>
    <t>久米島西</t>
    <rPh sb="0" eb="4">
      <t>クメジマニシ</t>
    </rPh>
    <phoneticPr fontId="1"/>
  </si>
  <si>
    <t>東風平</t>
    <rPh sb="0" eb="3">
      <t>コチンダ</t>
    </rPh>
    <phoneticPr fontId="1"/>
  </si>
  <si>
    <t>具志頭</t>
    <rPh sb="0" eb="3">
      <t>グシカミ</t>
    </rPh>
    <phoneticPr fontId="1"/>
  </si>
  <si>
    <t>潮平</t>
    <rPh sb="0" eb="2">
      <t>シオヒラ</t>
    </rPh>
    <phoneticPr fontId="1"/>
  </si>
  <si>
    <t>兼城</t>
    <rPh sb="0" eb="2">
      <t>カネグスク</t>
    </rPh>
    <phoneticPr fontId="1"/>
  </si>
  <si>
    <t>三和</t>
    <rPh sb="0" eb="2">
      <t>ミワ</t>
    </rPh>
    <phoneticPr fontId="1"/>
  </si>
  <si>
    <t>西崎</t>
    <rPh sb="0" eb="2">
      <t>ニシザキ</t>
    </rPh>
    <phoneticPr fontId="1"/>
  </si>
  <si>
    <t>高嶺</t>
    <rPh sb="0" eb="2">
      <t>タカミネ</t>
    </rPh>
    <phoneticPr fontId="1"/>
  </si>
  <si>
    <t>糸満</t>
    <rPh sb="0" eb="2">
      <t>イトマン</t>
    </rPh>
    <phoneticPr fontId="1"/>
  </si>
  <si>
    <t>池間</t>
    <rPh sb="0" eb="2">
      <t>イケマ</t>
    </rPh>
    <phoneticPr fontId="1"/>
  </si>
  <si>
    <t>平良</t>
    <rPh sb="0" eb="2">
      <t>タイラ</t>
    </rPh>
    <phoneticPr fontId="1"/>
  </si>
  <si>
    <t>上野</t>
    <rPh sb="0" eb="2">
      <t>ウエノ</t>
    </rPh>
    <phoneticPr fontId="1"/>
  </si>
  <si>
    <t>狩俣</t>
    <rPh sb="0" eb="2">
      <t>カリマタ</t>
    </rPh>
    <phoneticPr fontId="1"/>
  </si>
  <si>
    <t>久松</t>
    <rPh sb="0" eb="2">
      <t>ヒサマツ</t>
    </rPh>
    <phoneticPr fontId="1"/>
  </si>
  <si>
    <t>砂川</t>
    <rPh sb="0" eb="2">
      <t>スナガワ</t>
    </rPh>
    <phoneticPr fontId="1"/>
  </si>
  <si>
    <t>西辺</t>
    <rPh sb="0" eb="2">
      <t>ニシベ</t>
    </rPh>
    <phoneticPr fontId="1"/>
  </si>
  <si>
    <t>西城</t>
    <rPh sb="0" eb="2">
      <t>サイジョウ</t>
    </rPh>
    <phoneticPr fontId="1"/>
  </si>
  <si>
    <t>北</t>
    <rPh sb="0" eb="1">
      <t>キタ</t>
    </rPh>
    <phoneticPr fontId="1"/>
  </si>
  <si>
    <t>下地</t>
    <rPh sb="0" eb="2">
      <t>シモジ</t>
    </rPh>
    <phoneticPr fontId="1"/>
  </si>
  <si>
    <t>城辺</t>
    <rPh sb="0" eb="1">
      <t>シロ</t>
    </rPh>
    <rPh sb="1" eb="2">
      <t>ベ</t>
    </rPh>
    <phoneticPr fontId="1"/>
  </si>
  <si>
    <t>伊良部</t>
    <rPh sb="0" eb="3">
      <t>イラブ</t>
    </rPh>
    <phoneticPr fontId="1"/>
  </si>
  <si>
    <t>石垣</t>
    <rPh sb="0" eb="2">
      <t>イシガキ</t>
    </rPh>
    <phoneticPr fontId="1"/>
  </si>
  <si>
    <t>大浜</t>
    <rPh sb="0" eb="2">
      <t>オオハマ</t>
    </rPh>
    <phoneticPr fontId="1"/>
  </si>
  <si>
    <t>白保</t>
    <rPh sb="0" eb="2">
      <t>シラホ</t>
    </rPh>
    <phoneticPr fontId="1"/>
  </si>
  <si>
    <t>石垣第二</t>
    <rPh sb="0" eb="4">
      <t>イシガキダイニ</t>
    </rPh>
    <phoneticPr fontId="1"/>
  </si>
  <si>
    <t>川平</t>
    <rPh sb="0" eb="2">
      <t>カビラ</t>
    </rPh>
    <phoneticPr fontId="1"/>
  </si>
  <si>
    <t>富野</t>
    <rPh sb="0" eb="2">
      <t>トミノ</t>
    </rPh>
    <phoneticPr fontId="1"/>
  </si>
  <si>
    <t>伊原間</t>
    <rPh sb="0" eb="3">
      <t>イバルマ</t>
    </rPh>
    <phoneticPr fontId="1"/>
  </si>
  <si>
    <t>崎枝</t>
    <rPh sb="0" eb="2">
      <t>サキエダ</t>
    </rPh>
    <phoneticPr fontId="1"/>
  </si>
  <si>
    <t>名蔵</t>
    <rPh sb="0" eb="2">
      <t>ナグラ</t>
    </rPh>
    <phoneticPr fontId="1"/>
  </si>
  <si>
    <t>多良間</t>
    <rPh sb="0" eb="3">
      <t>タラマ</t>
    </rPh>
    <phoneticPr fontId="1"/>
  </si>
  <si>
    <t>竹富</t>
    <rPh sb="0" eb="2">
      <t>タケトミ</t>
    </rPh>
    <phoneticPr fontId="1"/>
  </si>
  <si>
    <t>大原</t>
    <rPh sb="0" eb="2">
      <t>オオハラ</t>
    </rPh>
    <phoneticPr fontId="1"/>
  </si>
  <si>
    <t>白浜</t>
    <rPh sb="0" eb="2">
      <t>シラハマ</t>
    </rPh>
    <phoneticPr fontId="1"/>
  </si>
  <si>
    <t>小浜</t>
    <rPh sb="0" eb="2">
      <t>コハマ</t>
    </rPh>
    <phoneticPr fontId="1"/>
  </si>
  <si>
    <t>船浦</t>
    <rPh sb="0" eb="2">
      <t>フナウラ</t>
    </rPh>
    <phoneticPr fontId="1"/>
  </si>
  <si>
    <t>船浮</t>
    <rPh sb="0" eb="1">
      <t>フナ</t>
    </rPh>
    <rPh sb="1" eb="2">
      <t>ウ</t>
    </rPh>
    <phoneticPr fontId="1"/>
  </si>
  <si>
    <t>黒島</t>
    <rPh sb="0" eb="2">
      <t>クロシマ</t>
    </rPh>
    <phoneticPr fontId="1"/>
  </si>
  <si>
    <t>西表</t>
    <rPh sb="0" eb="2">
      <t>イリオモテ</t>
    </rPh>
    <phoneticPr fontId="1"/>
  </si>
  <si>
    <t>鳩間</t>
    <rPh sb="0" eb="2">
      <t>ハトマ</t>
    </rPh>
    <phoneticPr fontId="1"/>
  </si>
  <si>
    <t>波照間</t>
    <rPh sb="0" eb="3">
      <t>ハテルマ</t>
    </rPh>
    <phoneticPr fontId="1"/>
  </si>
  <si>
    <t>与那国</t>
    <rPh sb="0" eb="3">
      <t>ヨナグニ</t>
    </rPh>
    <phoneticPr fontId="1"/>
  </si>
  <si>
    <t>久部良</t>
    <rPh sb="0" eb="3">
      <t>クベラ</t>
    </rPh>
    <phoneticPr fontId="1"/>
  </si>
  <si>
    <t>三育</t>
    <rPh sb="0" eb="1">
      <t>サン</t>
    </rPh>
    <rPh sb="1" eb="2">
      <t>イク</t>
    </rPh>
    <phoneticPr fontId="1"/>
  </si>
  <si>
    <t>カトリック</t>
  </si>
  <si>
    <t>昭和薬科</t>
    <rPh sb="0" eb="2">
      <t>ショウワ</t>
    </rPh>
    <rPh sb="2" eb="4">
      <t>ヤッカ</t>
    </rPh>
    <phoneticPr fontId="1"/>
  </si>
  <si>
    <t>興南</t>
    <rPh sb="0" eb="2">
      <t>コウナン</t>
    </rPh>
    <phoneticPr fontId="1"/>
  </si>
  <si>
    <t>沖縄尚学</t>
    <rPh sb="0" eb="2">
      <t>オキナワ</t>
    </rPh>
    <rPh sb="2" eb="3">
      <t>ショウ</t>
    </rPh>
    <rPh sb="3" eb="4">
      <t>ガク</t>
    </rPh>
    <phoneticPr fontId="1"/>
  </si>
  <si>
    <t>アミークス</t>
  </si>
  <si>
    <t>020</t>
    <phoneticPr fontId="1"/>
  </si>
  <si>
    <t>030</t>
    <phoneticPr fontId="1"/>
  </si>
  <si>
    <t>050</t>
    <phoneticPr fontId="1"/>
  </si>
  <si>
    <t>060</t>
    <phoneticPr fontId="1"/>
  </si>
  <si>
    <t>080</t>
    <phoneticPr fontId="1"/>
  </si>
  <si>
    <t>090</t>
    <phoneticPr fontId="1"/>
  </si>
  <si>
    <t>100</t>
    <phoneticPr fontId="1"/>
  </si>
  <si>
    <t>120</t>
    <phoneticPr fontId="1"/>
  </si>
  <si>
    <t>130</t>
    <phoneticPr fontId="1"/>
  </si>
  <si>
    <t>140</t>
    <phoneticPr fontId="1"/>
  </si>
  <si>
    <t>大度分校</t>
    <rPh sb="0" eb="2">
      <t>オオド</t>
    </rPh>
    <rPh sb="2" eb="4">
      <t>ブンコウ</t>
    </rPh>
    <phoneticPr fontId="1"/>
  </si>
  <si>
    <t>東</t>
    <rPh sb="0" eb="1">
      <t>ヒガシ</t>
    </rPh>
    <phoneticPr fontId="1"/>
  </si>
  <si>
    <t>彩橋</t>
    <rPh sb="0" eb="1">
      <t>アヤ</t>
    </rPh>
    <rPh sb="1" eb="2">
      <t>バシ</t>
    </rPh>
    <phoneticPr fontId="1"/>
  </si>
  <si>
    <t>※IDは学校ID(3桁)+生徒番号(3桁)で作ってください（同じ生徒は同一IDになるように入力してください）</t>
    <rPh sb="4" eb="6">
      <t>ガッコウ</t>
    </rPh>
    <rPh sb="10" eb="11">
      <t>ケタ</t>
    </rPh>
    <rPh sb="13" eb="15">
      <t>セイト</t>
    </rPh>
    <rPh sb="15" eb="17">
      <t>バンゴウ</t>
    </rPh>
    <rPh sb="19" eb="20">
      <t>ケタ</t>
    </rPh>
    <rPh sb="22" eb="23">
      <t>ツク</t>
    </rPh>
    <rPh sb="30" eb="31">
      <t>オナ</t>
    </rPh>
    <rPh sb="32" eb="34">
      <t>セイト</t>
    </rPh>
    <rPh sb="35" eb="37">
      <t>ドウイツ</t>
    </rPh>
    <rPh sb="45" eb="47">
      <t>ニュウリョク</t>
    </rPh>
    <phoneticPr fontId="1"/>
  </si>
  <si>
    <t>個人
平面</t>
    <rPh sb="0" eb="2">
      <t>コジン</t>
    </rPh>
    <rPh sb="3" eb="5">
      <t>ヘイメン</t>
    </rPh>
    <phoneticPr fontId="1"/>
  </si>
  <si>
    <t>個人
立体</t>
    <rPh sb="0" eb="2">
      <t>コジン</t>
    </rPh>
    <rPh sb="3" eb="5">
      <t>リッタイ</t>
    </rPh>
    <phoneticPr fontId="1"/>
  </si>
  <si>
    <t>団体
平面</t>
    <rPh sb="0" eb="2">
      <t>ダンタイ</t>
    </rPh>
    <rPh sb="3" eb="5">
      <t>ヘイメン</t>
    </rPh>
    <phoneticPr fontId="1"/>
  </si>
  <si>
    <t>団体
立体</t>
    <rPh sb="0" eb="2">
      <t>ダンタイ</t>
    </rPh>
    <rPh sb="3" eb="5">
      <t>リッタイ</t>
    </rPh>
    <phoneticPr fontId="1"/>
  </si>
  <si>
    <t>団体</t>
    <rPh sb="0" eb="2">
      <t>ダンタイ</t>
    </rPh>
    <phoneticPr fontId="1"/>
  </si>
  <si>
    <t>団体-平面</t>
    <rPh sb="0" eb="2">
      <t>ダンタイ</t>
    </rPh>
    <phoneticPr fontId="1"/>
  </si>
  <si>
    <t>226001</t>
    <phoneticPr fontId="1"/>
  </si>
  <si>
    <t>南城</t>
    <rPh sb="0" eb="2">
      <t>ナンジョウ</t>
    </rPh>
    <phoneticPr fontId="1"/>
  </si>
  <si>
    <t>部長</t>
    <rPh sb="0" eb="2">
      <t>ブチョウ</t>
    </rPh>
    <phoneticPr fontId="1"/>
  </si>
  <si>
    <t>豊崎</t>
    <rPh sb="0" eb="2">
      <t>トヨサキ</t>
    </rPh>
    <phoneticPr fontId="1"/>
  </si>
  <si>
    <t>169</t>
    <phoneticPr fontId="1"/>
  </si>
  <si>
    <t>1年
平面</t>
    <rPh sb="1" eb="2">
      <t>ネン</t>
    </rPh>
    <rPh sb="3" eb="5">
      <t>ヘイメン</t>
    </rPh>
    <phoneticPr fontId="1"/>
  </si>
  <si>
    <t>縦cm</t>
    <rPh sb="0" eb="1">
      <t>タテ</t>
    </rPh>
    <phoneticPr fontId="1"/>
  </si>
  <si>
    <t>横cm</t>
    <rPh sb="0" eb="1">
      <t>ヨコ</t>
    </rPh>
    <phoneticPr fontId="1"/>
  </si>
  <si>
    <t>審査番号</t>
    <rPh sb="0" eb="4">
      <t>シンサバンゴウ</t>
    </rPh>
    <phoneticPr fontId="1"/>
  </si>
  <si>
    <t>001</t>
    <phoneticPr fontId="1"/>
  </si>
  <si>
    <t>※入力の注意点※
出品する作品毎にID・部門・氏名・よみがな・学年・学校名・備考欄を記入してください。
（一人の生徒が2作品出品+1部出場する場合は、３行分入力してください。）
個人、団体各部門の登録可能人数は各大会の要項でご確認下さい。</t>
    <rPh sb="1" eb="3">
      <t>ニュウリョク</t>
    </rPh>
    <rPh sb="4" eb="7">
      <t>チュウイテン</t>
    </rPh>
    <rPh sb="9" eb="11">
      <t>シュッピン</t>
    </rPh>
    <rPh sb="13" eb="15">
      <t>サクヒン</t>
    </rPh>
    <rPh sb="15" eb="16">
      <t>ゴト</t>
    </rPh>
    <rPh sb="20" eb="22">
      <t>ブモン</t>
    </rPh>
    <rPh sb="23" eb="25">
      <t>シメイ</t>
    </rPh>
    <rPh sb="31" eb="33">
      <t>ガクネン</t>
    </rPh>
    <rPh sb="34" eb="37">
      <t>ガッコウメイ</t>
    </rPh>
    <rPh sb="38" eb="41">
      <t>ビコウラン</t>
    </rPh>
    <rPh sb="42" eb="44">
      <t>キニュウ</t>
    </rPh>
    <rPh sb="53" eb="55">
      <t>ヒトリ</t>
    </rPh>
    <rPh sb="56" eb="58">
      <t>セイト</t>
    </rPh>
    <rPh sb="60" eb="62">
      <t>サクヒン</t>
    </rPh>
    <rPh sb="62" eb="64">
      <t>シュッピン</t>
    </rPh>
    <rPh sb="66" eb="67">
      <t>ブ</t>
    </rPh>
    <rPh sb="67" eb="69">
      <t>シュツジョウ</t>
    </rPh>
    <rPh sb="71" eb="73">
      <t>バアイ</t>
    </rPh>
    <rPh sb="76" eb="77">
      <t>ギョウ</t>
    </rPh>
    <rPh sb="77" eb="78">
      <t>ブン</t>
    </rPh>
    <rPh sb="78" eb="80">
      <t>ニュウリョク</t>
    </rPh>
    <rPh sb="89" eb="91">
      <t>コジン</t>
    </rPh>
    <rPh sb="92" eb="94">
      <t>ダンタイ</t>
    </rPh>
    <rPh sb="94" eb="97">
      <t>カクブモン</t>
    </rPh>
    <rPh sb="98" eb="100">
      <t>トウロク</t>
    </rPh>
    <rPh sb="100" eb="102">
      <t>カノウ</t>
    </rPh>
    <rPh sb="102" eb="104">
      <t>ニンズウ</t>
    </rPh>
    <rPh sb="105" eb="108">
      <t>カクタイカイ</t>
    </rPh>
    <rPh sb="109" eb="111">
      <t>ヨウコウ</t>
    </rPh>
    <rPh sb="113" eb="115">
      <t>カクニン</t>
    </rPh>
    <rPh sb="115" eb="116">
      <t>クダ</t>
    </rPh>
    <phoneticPr fontId="1"/>
  </si>
  <si>
    <t>部長</t>
    <rPh sb="0" eb="2">
      <t>ブチョウ</t>
    </rPh>
    <phoneticPr fontId="1"/>
  </si>
  <si>
    <t>○○立 ○○中学校</t>
    <rPh sb="2" eb="3">
      <t>タチ</t>
    </rPh>
    <rPh sb="6" eb="9">
      <t>チュウガッコウ</t>
    </rPh>
    <phoneticPr fontId="1"/>
  </si>
  <si>
    <t>第12回沖縄県中学校アートコンクール</t>
    <rPh sb="0" eb="1">
      <t>ダイ</t>
    </rPh>
    <rPh sb="3" eb="4">
      <t>カイ</t>
    </rPh>
    <rPh sb="4" eb="7">
      <t>オキナワケン</t>
    </rPh>
    <rPh sb="7" eb="10">
      <t>チュウガッコウ</t>
    </rPh>
    <phoneticPr fontId="3"/>
  </si>
  <si>
    <t>123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</si>
</sst>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;0;"/>
    <numFmt numFmtId="177" formatCode="&quot;計&quot;0&quot;点&quot;"/>
  </numFmts>
  <fonts count="2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499984740745262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16"/>
      <color indexed="81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b/>
      <sz val="18"/>
      <color theme="0"/>
      <name val="游ゴシック"/>
      <family val="3"/>
      <charset val="128"/>
      <scheme val="minor"/>
    </font>
    <font>
      <sz val="20"/>
      <name val="HGP教科書体"/>
      <family val="1"/>
      <charset val="128"/>
    </font>
    <font>
      <sz val="11"/>
      <name val="HGP教科書体"/>
      <family val="1"/>
      <charset val="128"/>
    </font>
    <font>
      <sz val="16"/>
      <name val="HGP教科書体"/>
      <family val="1"/>
      <charset val="128"/>
    </font>
    <font>
      <sz val="12"/>
      <name val="HGP教科書体"/>
      <family val="1"/>
      <charset val="128"/>
    </font>
    <font>
      <sz val="14"/>
      <name val="HGP教科書体"/>
      <family val="1"/>
      <charset val="128"/>
    </font>
    <font>
      <sz val="18"/>
      <name val="HGP教科書体"/>
      <family val="1"/>
      <charset val="128"/>
    </font>
    <font>
      <b/>
      <sz val="9"/>
      <color indexed="81"/>
      <name val="ＭＳ Ｐゴシック"/>
      <family val="3"/>
      <charset val="128"/>
    </font>
    <font>
      <sz val="11"/>
      <color theme="1"/>
      <name val="ＭＳ Ｐゴシック"/>
      <family val="2"/>
      <charset val="128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46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5" fillId="0" borderId="0" xfId="0" quotePrefix="1" applyNumberFormat="1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9" fontId="0" fillId="0" borderId="0" xfId="0" applyNumberFormat="1" applyProtection="1">
      <alignment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5" fillId="0" borderId="0" xfId="0" applyFont="1" applyAlignment="1">
      <alignment vertical="center" shrinkToFit="1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left" vertical="center" shrinkToFit="1"/>
      <protection locked="0"/>
    </xf>
    <xf numFmtId="0" fontId="4" fillId="2" borderId="5" xfId="0" applyFont="1" applyFill="1" applyBorder="1" applyAlignment="1">
      <alignment horizontal="center" vertical="center"/>
    </xf>
    <xf numFmtId="49" fontId="0" fillId="0" borderId="4" xfId="0" applyNumberFormat="1" applyBorder="1" applyAlignment="1" applyProtection="1">
      <alignment horizontal="center" vertical="center"/>
      <protection locked="0"/>
    </xf>
    <xf numFmtId="0" fontId="5" fillId="7" borderId="5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49" fontId="5" fillId="7" borderId="0" xfId="0" quotePrefix="1" applyNumberFormat="1" applyFont="1" applyFill="1" applyAlignment="1">
      <alignment horizontal="center" vertical="center"/>
    </xf>
    <xf numFmtId="49" fontId="5" fillId="10" borderId="4" xfId="0" applyNumberFormat="1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 shrinkToFit="1"/>
    </xf>
    <xf numFmtId="0" fontId="5" fillId="11" borderId="0" xfId="0" applyFont="1" applyFill="1" applyAlignment="1">
      <alignment horizontal="center" vertical="center" shrinkToFit="1"/>
    </xf>
    <xf numFmtId="0" fontId="6" fillId="11" borderId="0" xfId="0" applyFont="1" applyFill="1" applyAlignment="1">
      <alignment horizontal="center" shrinkToFit="1"/>
    </xf>
    <xf numFmtId="0" fontId="5" fillId="11" borderId="0" xfId="0" applyFont="1" applyFill="1" applyAlignment="1">
      <alignment horizontal="center" vertical="center"/>
    </xf>
    <xf numFmtId="0" fontId="5" fillId="11" borderId="6" xfId="0" applyFont="1" applyFill="1" applyBorder="1" applyAlignment="1">
      <alignment horizontal="center" vertical="center" shrinkToFit="1"/>
    </xf>
    <xf numFmtId="0" fontId="5" fillId="11" borderId="7" xfId="0" applyFont="1" applyFill="1" applyBorder="1" applyAlignment="1">
      <alignment horizontal="center" vertical="center" shrinkToFit="1"/>
    </xf>
    <xf numFmtId="0" fontId="5" fillId="11" borderId="7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/>
    </xf>
    <xf numFmtId="0" fontId="4" fillId="8" borderId="15" xfId="0" applyFont="1" applyFill="1" applyBorder="1" applyAlignment="1">
      <alignment horizontal="center" vertical="center" shrinkToFit="1"/>
    </xf>
    <xf numFmtId="0" fontId="4" fillId="8" borderId="16" xfId="0" applyFont="1" applyFill="1" applyBorder="1" applyAlignment="1">
      <alignment horizontal="center" vertical="center" shrinkToFit="1"/>
    </xf>
    <xf numFmtId="49" fontId="5" fillId="11" borderId="0" xfId="0" applyNumberFormat="1" applyFont="1" applyFill="1" applyAlignment="1">
      <alignment vertical="center" shrinkToFit="1"/>
    </xf>
    <xf numFmtId="49" fontId="5" fillId="11" borderId="7" xfId="0" applyNumberFormat="1" applyFont="1" applyFill="1" applyBorder="1" applyAlignment="1">
      <alignment vertical="center" shrinkToFit="1"/>
    </xf>
    <xf numFmtId="0" fontId="4" fillId="11" borderId="0" xfId="0" applyFont="1" applyFill="1" applyAlignment="1">
      <alignment horizontal="center" vertical="center" shrinkToFit="1"/>
    </xf>
    <xf numFmtId="49" fontId="0" fillId="0" borderId="0" xfId="0" applyNumberFormat="1">
      <alignment vertical="center"/>
    </xf>
    <xf numFmtId="49" fontId="0" fillId="11" borderId="0" xfId="0" applyNumberFormat="1" applyFill="1">
      <alignment vertical="center"/>
    </xf>
    <xf numFmtId="49" fontId="0" fillId="11" borderId="0" xfId="0" applyNumberForma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7" borderId="0" xfId="0" applyNumberFormat="1" applyFill="1">
      <alignment vertical="center"/>
    </xf>
    <xf numFmtId="49" fontId="4" fillId="4" borderId="11" xfId="0" applyNumberFormat="1" applyFont="1" applyFill="1" applyBorder="1" applyAlignment="1">
      <alignment horizontal="center" vertical="center" shrinkToFit="1"/>
    </xf>
    <xf numFmtId="0" fontId="4" fillId="4" borderId="11" xfId="0" applyFont="1" applyFill="1" applyBorder="1" applyAlignment="1">
      <alignment horizontal="center" vertical="center" shrinkToFit="1"/>
    </xf>
    <xf numFmtId="0" fontId="4" fillId="4" borderId="12" xfId="0" applyFont="1" applyFill="1" applyBorder="1" applyAlignment="1">
      <alignment horizontal="center" vertical="center" shrinkToFit="1"/>
    </xf>
    <xf numFmtId="0" fontId="4" fillId="4" borderId="14" xfId="0" applyFont="1" applyFill="1" applyBorder="1" applyAlignment="1">
      <alignment horizontal="center" vertical="center" shrinkToFit="1"/>
    </xf>
    <xf numFmtId="0" fontId="14" fillId="12" borderId="18" xfId="0" applyFont="1" applyFill="1" applyBorder="1" applyAlignment="1">
      <alignment horizontal="center" vertical="center" shrinkToFit="1"/>
    </xf>
    <xf numFmtId="0" fontId="0" fillId="12" borderId="4" xfId="0" applyFill="1" applyBorder="1" applyAlignment="1">
      <alignment horizontal="center" vertical="center" shrinkToFit="1"/>
    </xf>
    <xf numFmtId="0" fontId="0" fillId="12" borderId="4" xfId="0" applyFill="1" applyBorder="1" applyAlignment="1">
      <alignment horizontal="left" vertical="center" shrinkToFit="1"/>
    </xf>
    <xf numFmtId="49" fontId="0" fillId="12" borderId="4" xfId="0" applyNumberFormat="1" applyFill="1" applyBorder="1" applyAlignment="1">
      <alignment horizontal="center" vertical="center"/>
    </xf>
    <xf numFmtId="49" fontId="9" fillId="11" borderId="5" xfId="0" applyNumberFormat="1" applyFont="1" applyFill="1" applyBorder="1" applyAlignment="1">
      <alignment horizontal="center" vertical="center" shrinkToFi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0" fillId="0" borderId="4" xfId="0" applyNumberFormat="1" applyBorder="1" applyAlignment="1" applyProtection="1">
      <alignment horizontal="center" vertical="center" shrinkToFit="1"/>
      <protection locked="0"/>
    </xf>
    <xf numFmtId="0" fontId="0" fillId="11" borderId="0" xfId="0" applyFill="1">
      <alignment vertical="center"/>
    </xf>
    <xf numFmtId="49" fontId="0" fillId="11" borderId="0" xfId="0" applyNumberFormat="1" applyFill="1" applyAlignment="1" applyProtection="1">
      <alignment horizontal="center" vertical="center"/>
      <protection locked="0"/>
    </xf>
    <xf numFmtId="0" fontId="0" fillId="11" borderId="0" xfId="0" applyFill="1" applyAlignment="1" applyProtection="1">
      <alignment horizontal="center" vertical="center"/>
      <protection locked="0"/>
    </xf>
    <xf numFmtId="0" fontId="0" fillId="11" borderId="0" xfId="0" applyFill="1" applyAlignment="1" applyProtection="1">
      <alignment horizontal="left" vertical="center"/>
      <protection locked="0"/>
    </xf>
    <xf numFmtId="49" fontId="0" fillId="11" borderId="0" xfId="0" applyNumberFormat="1" applyFill="1" applyProtection="1">
      <alignment vertical="center"/>
      <protection locked="0"/>
    </xf>
    <xf numFmtId="49" fontId="5" fillId="11" borderId="0" xfId="0" quotePrefix="1" applyNumberFormat="1" applyFont="1" applyFill="1" applyAlignment="1">
      <alignment horizontal="center" vertical="center"/>
    </xf>
    <xf numFmtId="49" fontId="0" fillId="11" borderId="2" xfId="0" applyNumberFormat="1" applyFill="1" applyBorder="1" applyAlignment="1">
      <alignment horizontal="center" vertical="center"/>
    </xf>
    <xf numFmtId="0" fontId="0" fillId="11" borderId="3" xfId="0" applyFill="1" applyBorder="1">
      <alignment vertical="center"/>
    </xf>
    <xf numFmtId="49" fontId="0" fillId="11" borderId="3" xfId="0" applyNumberFormat="1" applyFill="1" applyBorder="1" applyAlignment="1" applyProtection="1">
      <alignment horizontal="center" vertical="center"/>
      <protection locked="0"/>
    </xf>
    <xf numFmtId="0" fontId="0" fillId="11" borderId="3" xfId="0" applyFill="1" applyBorder="1" applyAlignment="1" applyProtection="1">
      <alignment horizontal="center" vertical="center"/>
      <protection locked="0"/>
    </xf>
    <xf numFmtId="0" fontId="0" fillId="11" borderId="3" xfId="0" applyFill="1" applyBorder="1" applyAlignment="1" applyProtection="1">
      <alignment horizontal="left" vertical="center"/>
      <protection locked="0"/>
    </xf>
    <xf numFmtId="49" fontId="0" fillId="11" borderId="3" xfId="0" applyNumberFormat="1" applyFill="1" applyBorder="1" applyProtection="1">
      <alignment vertical="center"/>
      <protection locked="0"/>
    </xf>
    <xf numFmtId="49" fontId="5" fillId="11" borderId="3" xfId="0" quotePrefix="1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 shrinkToFit="1"/>
    </xf>
    <xf numFmtId="49" fontId="0" fillId="12" borderId="4" xfId="0" applyNumberFormat="1" applyFill="1" applyBorder="1" applyAlignment="1">
      <alignment horizontal="center" vertical="center" shrinkToFit="1"/>
    </xf>
    <xf numFmtId="0" fontId="10" fillId="11" borderId="0" xfId="0" applyFont="1" applyFill="1" applyAlignment="1">
      <alignment vertical="top" wrapText="1" shrinkToFit="1"/>
    </xf>
    <xf numFmtId="0" fontId="5" fillId="11" borderId="0" xfId="0" applyFont="1" applyFill="1" applyAlignment="1">
      <alignment vertical="center" shrinkToFit="1"/>
    </xf>
    <xf numFmtId="176" fontId="17" fillId="0" borderId="0" xfId="1" applyNumberFormat="1" applyFont="1" applyAlignment="1">
      <alignment vertical="center" shrinkToFit="1"/>
    </xf>
    <xf numFmtId="176" fontId="18" fillId="0" borderId="4" xfId="1" applyNumberFormat="1" applyFont="1" applyBorder="1" applyAlignment="1">
      <alignment horizontal="center" vertical="center" shrinkToFit="1"/>
    </xf>
    <xf numFmtId="176" fontId="17" fillId="0" borderId="6" xfId="1" applyNumberFormat="1" applyFont="1" applyBorder="1" applyAlignment="1">
      <alignment horizontal="left" vertical="center"/>
    </xf>
    <xf numFmtId="176" fontId="17" fillId="0" borderId="7" xfId="1" applyNumberFormat="1" applyFont="1" applyBorder="1" applyAlignment="1">
      <alignment horizontal="left" vertical="center" shrinkToFit="1"/>
    </xf>
    <xf numFmtId="176" fontId="19" fillId="0" borderId="7" xfId="1" applyNumberFormat="1" applyFont="1" applyBorder="1" applyAlignment="1">
      <alignment vertical="center" shrinkToFit="1"/>
    </xf>
    <xf numFmtId="176" fontId="19" fillId="0" borderId="10" xfId="1" applyNumberFormat="1" applyFont="1" applyBorder="1" applyAlignment="1">
      <alignment vertical="center" shrinkToFit="1"/>
    </xf>
    <xf numFmtId="176" fontId="20" fillId="0" borderId="0" xfId="1" applyNumberFormat="1" applyFont="1" applyAlignment="1">
      <alignment horizontal="center" vertical="center" shrinkToFit="1"/>
    </xf>
    <xf numFmtId="176" fontId="19" fillId="0" borderId="8" xfId="1" applyNumberFormat="1" applyFont="1" applyBorder="1" applyAlignment="1">
      <alignment vertical="center" shrinkToFit="1"/>
    </xf>
    <xf numFmtId="176" fontId="19" fillId="0" borderId="3" xfId="1" applyNumberFormat="1" applyFont="1" applyBorder="1" applyAlignment="1">
      <alignment vertical="center" shrinkToFit="1"/>
    </xf>
    <xf numFmtId="176" fontId="19" fillId="0" borderId="13" xfId="1" applyNumberFormat="1" applyFont="1" applyBorder="1" applyAlignment="1">
      <alignment vertical="center" shrinkToFit="1"/>
    </xf>
    <xf numFmtId="176" fontId="17" fillId="0" borderId="4" xfId="1" applyNumberFormat="1" applyFont="1" applyBorder="1" applyAlignment="1">
      <alignment horizontal="center" vertical="center" wrapText="1" shrinkToFit="1"/>
    </xf>
    <xf numFmtId="177" fontId="19" fillId="0" borderId="4" xfId="1" applyNumberFormat="1" applyFont="1" applyBorder="1" applyAlignment="1">
      <alignment horizontal="center" vertical="center" shrinkToFit="1"/>
    </xf>
    <xf numFmtId="176" fontId="16" fillId="0" borderId="1" xfId="1" applyNumberFormat="1" applyFont="1" applyBorder="1" applyAlignment="1">
      <alignment horizontal="left" vertical="center" shrinkToFit="1"/>
    </xf>
    <xf numFmtId="176" fontId="17" fillId="0" borderId="0" xfId="1" applyNumberFormat="1" applyFont="1">
      <alignment vertical="center"/>
    </xf>
    <xf numFmtId="176" fontId="18" fillId="0" borderId="4" xfId="1" applyNumberFormat="1" applyFont="1" applyBorder="1" applyAlignment="1">
      <alignment horizontal="center" vertical="center"/>
    </xf>
    <xf numFmtId="176" fontId="17" fillId="0" borderId="7" xfId="1" applyNumberFormat="1" applyFont="1" applyBorder="1" applyAlignment="1">
      <alignment horizontal="left" vertical="center"/>
    </xf>
    <xf numFmtId="176" fontId="19" fillId="0" borderId="10" xfId="1" applyNumberFormat="1" applyFont="1" applyBorder="1">
      <alignment vertical="center"/>
    </xf>
    <xf numFmtId="176" fontId="20" fillId="0" borderId="0" xfId="1" applyNumberFormat="1" applyFont="1" applyAlignment="1">
      <alignment horizontal="center" vertical="center"/>
    </xf>
    <xf numFmtId="176" fontId="21" fillId="0" borderId="13" xfId="1" applyNumberFormat="1" applyFont="1" applyBorder="1" applyAlignment="1">
      <alignment horizontal="left" vertical="center"/>
    </xf>
    <xf numFmtId="176" fontId="19" fillId="0" borderId="8" xfId="1" applyNumberFormat="1" applyFont="1" applyBorder="1">
      <alignment vertical="center"/>
    </xf>
    <xf numFmtId="176" fontId="19" fillId="0" borderId="3" xfId="1" applyNumberFormat="1" applyFont="1" applyBorder="1">
      <alignment vertical="center"/>
    </xf>
    <xf numFmtId="176" fontId="19" fillId="0" borderId="13" xfId="1" applyNumberFormat="1" applyFont="1" applyBorder="1">
      <alignment vertical="center"/>
    </xf>
    <xf numFmtId="0" fontId="4" fillId="4" borderId="21" xfId="0" applyFont="1" applyFill="1" applyBorder="1" applyAlignment="1">
      <alignment horizontal="center" vertical="center" shrinkToFit="1"/>
    </xf>
    <xf numFmtId="0" fontId="4" fillId="4" borderId="22" xfId="0" applyFont="1" applyFill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9" fillId="12" borderId="18" xfId="0" applyNumberFormat="1" applyFont="1" applyFill="1" applyBorder="1" applyAlignment="1">
      <alignment horizontal="center" vertical="center" shrinkToFit="1"/>
    </xf>
    <xf numFmtId="49" fontId="14" fillId="0" borderId="4" xfId="0" applyNumberFormat="1" applyFont="1" applyBorder="1" applyAlignment="1">
      <alignment horizontal="center" vertical="center" shrinkToFit="1"/>
    </xf>
    <xf numFmtId="49" fontId="23" fillId="0" borderId="4" xfId="0" applyNumberFormat="1" applyFont="1" applyBorder="1" applyAlignment="1">
      <alignment horizontal="center" vertical="center"/>
    </xf>
    <xf numFmtId="49" fontId="9" fillId="0" borderId="5" xfId="0" applyNumberFormat="1" applyFont="1" applyBorder="1" applyAlignment="1" applyProtection="1">
      <alignment horizontal="center" vertical="center" shrinkToFit="1"/>
      <protection locked="0"/>
    </xf>
    <xf numFmtId="49" fontId="9" fillId="0" borderId="20" xfId="0" applyNumberFormat="1" applyFont="1" applyBorder="1" applyAlignment="1" applyProtection="1">
      <alignment horizontal="center" vertical="center" shrinkToFit="1"/>
      <protection locked="0"/>
    </xf>
    <xf numFmtId="49" fontId="9" fillId="0" borderId="1" xfId="0" applyNumberFormat="1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20" xfId="0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>
      <alignment horizontal="center" vertical="center" shrinkToFit="1"/>
    </xf>
    <xf numFmtId="49" fontId="5" fillId="0" borderId="20" xfId="0" applyNumberFormat="1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49" fontId="9" fillId="9" borderId="5" xfId="0" applyNumberFormat="1" applyFont="1" applyFill="1" applyBorder="1" applyAlignment="1">
      <alignment horizontal="center" vertical="center" shrinkToFit="1"/>
    </xf>
    <xf numFmtId="49" fontId="9" fillId="9" borderId="1" xfId="0" applyNumberFormat="1" applyFont="1" applyFill="1" applyBorder="1" applyAlignment="1">
      <alignment horizontal="center" vertical="center" shrinkToFit="1"/>
    </xf>
    <xf numFmtId="49" fontId="5" fillId="9" borderId="5" xfId="0" applyNumberFormat="1" applyFont="1" applyFill="1" applyBorder="1" applyAlignment="1">
      <alignment horizontal="center" vertical="center" shrinkToFit="1"/>
    </xf>
    <xf numFmtId="49" fontId="5" fillId="9" borderId="1" xfId="0" applyNumberFormat="1" applyFont="1" applyFill="1" applyBorder="1" applyAlignment="1">
      <alignment horizontal="center" vertical="center" shrinkToFit="1"/>
    </xf>
    <xf numFmtId="0" fontId="5" fillId="9" borderId="5" xfId="0" applyFont="1" applyFill="1" applyBorder="1" applyAlignment="1">
      <alignment horizontal="center" vertical="center" shrinkToFit="1"/>
    </xf>
    <xf numFmtId="0" fontId="5" fillId="9" borderId="1" xfId="0" applyFont="1" applyFill="1" applyBorder="1" applyAlignment="1">
      <alignment horizontal="center" vertical="center" shrinkToFit="1"/>
    </xf>
    <xf numFmtId="0" fontId="15" fillId="2" borderId="6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left" vertical="top" wrapText="1" shrinkToFit="1"/>
    </xf>
    <xf numFmtId="0" fontId="11" fillId="5" borderId="7" xfId="0" applyFont="1" applyFill="1" applyBorder="1" applyAlignment="1">
      <alignment horizontal="left" vertical="top" wrapText="1" shrinkToFit="1"/>
    </xf>
    <xf numFmtId="0" fontId="11" fillId="5" borderId="10" xfId="0" applyFont="1" applyFill="1" applyBorder="1" applyAlignment="1">
      <alignment horizontal="left" vertical="top" wrapText="1" shrinkToFit="1"/>
    </xf>
    <xf numFmtId="0" fontId="11" fillId="5" borderId="2" xfId="0" applyFont="1" applyFill="1" applyBorder="1" applyAlignment="1">
      <alignment horizontal="left" vertical="top" wrapText="1" shrinkToFit="1"/>
    </xf>
    <xf numFmtId="0" fontId="11" fillId="5" borderId="0" xfId="0" applyFont="1" applyFill="1" applyAlignment="1">
      <alignment horizontal="left" vertical="top" wrapText="1" shrinkToFit="1"/>
    </xf>
    <xf numFmtId="0" fontId="11" fillId="5" borderId="9" xfId="0" applyFont="1" applyFill="1" applyBorder="1" applyAlignment="1">
      <alignment horizontal="left" vertical="top" wrapText="1" shrinkToFit="1"/>
    </xf>
    <xf numFmtId="0" fontId="11" fillId="5" borderId="8" xfId="0" applyFont="1" applyFill="1" applyBorder="1" applyAlignment="1">
      <alignment horizontal="left" vertical="top" wrapText="1" shrinkToFit="1"/>
    </xf>
    <xf numFmtId="0" fontId="11" fillId="5" borderId="3" xfId="0" applyFont="1" applyFill="1" applyBorder="1" applyAlignment="1">
      <alignment horizontal="left" vertical="top" wrapText="1" shrinkToFit="1"/>
    </xf>
    <xf numFmtId="0" fontId="11" fillId="5" borderId="13" xfId="0" applyFont="1" applyFill="1" applyBorder="1" applyAlignment="1">
      <alignment horizontal="left" vertical="top" wrapText="1" shrinkToFit="1"/>
    </xf>
    <xf numFmtId="0" fontId="5" fillId="13" borderId="8" xfId="0" applyFont="1" applyFill="1" applyBorder="1" applyAlignment="1">
      <alignment horizontal="center" vertical="center" shrinkToFit="1"/>
    </xf>
    <xf numFmtId="0" fontId="5" fillId="13" borderId="3" xfId="0" applyFont="1" applyFill="1" applyBorder="1" applyAlignment="1">
      <alignment horizontal="center" vertical="center" shrinkToFit="1"/>
    </xf>
    <xf numFmtId="0" fontId="5" fillId="11" borderId="7" xfId="0" applyFont="1" applyFill="1" applyBorder="1" applyAlignment="1">
      <alignment horizontal="center" vertical="center" shrinkToFit="1"/>
    </xf>
    <xf numFmtId="0" fontId="5" fillId="11" borderId="7" xfId="0" applyFont="1" applyFill="1" applyBorder="1" applyAlignment="1" applyProtection="1">
      <alignment horizontal="center" vertical="center" shrinkToFit="1"/>
      <protection locked="0"/>
    </xf>
    <xf numFmtId="176" fontId="20" fillId="0" borderId="2" xfId="1" applyNumberFormat="1" applyFont="1" applyBorder="1" applyAlignment="1">
      <alignment horizontal="right" vertical="center" shrinkToFit="1"/>
    </xf>
    <xf numFmtId="176" fontId="20" fillId="0" borderId="0" xfId="1" applyNumberFormat="1" applyFont="1" applyAlignment="1">
      <alignment horizontal="right" vertical="center" shrinkToFit="1"/>
    </xf>
    <xf numFmtId="176" fontId="18" fillId="0" borderId="3" xfId="1" applyNumberFormat="1" applyFont="1" applyBorder="1" applyAlignment="1">
      <alignment horizontal="left" vertical="center" shrinkToFit="1"/>
    </xf>
    <xf numFmtId="176" fontId="18" fillId="0" borderId="13" xfId="1" applyNumberFormat="1" applyFont="1" applyBorder="1" applyAlignment="1">
      <alignment horizontal="left" vertical="center" shrinkToFit="1"/>
    </xf>
    <xf numFmtId="176" fontId="18" fillId="0" borderId="17" xfId="1" applyNumberFormat="1" applyFont="1" applyBorder="1" applyAlignment="1">
      <alignment horizontal="center" vertical="center" shrinkToFit="1"/>
    </xf>
    <xf numFmtId="176" fontId="18" fillId="0" borderId="19" xfId="1" applyNumberFormat="1" applyFont="1" applyBorder="1" applyAlignment="1">
      <alignment horizontal="center" vertical="center" shrinkToFit="1"/>
    </xf>
    <xf numFmtId="176" fontId="18" fillId="0" borderId="4" xfId="1" applyNumberFormat="1" applyFont="1" applyBorder="1" applyAlignment="1">
      <alignment horizontal="center" vertical="center" shrinkToFit="1"/>
    </xf>
    <xf numFmtId="176" fontId="16" fillId="0" borderId="4" xfId="1" applyNumberFormat="1" applyFont="1" applyBorder="1" applyAlignment="1">
      <alignment horizontal="right" vertical="center" shrinkToFit="1"/>
    </xf>
    <xf numFmtId="176" fontId="16" fillId="0" borderId="5" xfId="1" applyNumberFormat="1" applyFont="1" applyBorder="1" applyAlignment="1">
      <alignment horizontal="right" vertical="center" shrinkToFit="1"/>
    </xf>
    <xf numFmtId="176" fontId="16" fillId="0" borderId="1" xfId="1" applyNumberFormat="1" applyFont="1" applyBorder="1" applyAlignment="1">
      <alignment horizontal="left" vertical="center" shrinkToFit="1"/>
    </xf>
    <xf numFmtId="176" fontId="16" fillId="0" borderId="4" xfId="1" applyNumberFormat="1" applyFont="1" applyBorder="1" applyAlignment="1">
      <alignment horizontal="left" vertical="center" shrinkToFit="1"/>
    </xf>
    <xf numFmtId="176" fontId="18" fillId="0" borderId="5" xfId="1" applyNumberFormat="1" applyFont="1" applyBorder="1" applyAlignment="1">
      <alignment horizontal="center" vertical="center" shrinkToFit="1"/>
    </xf>
    <xf numFmtId="176" fontId="18" fillId="0" borderId="20" xfId="1" applyNumberFormat="1" applyFont="1" applyBorder="1" applyAlignment="1">
      <alignment horizontal="center" vertical="center" shrinkToFit="1"/>
    </xf>
    <xf numFmtId="176" fontId="18" fillId="0" borderId="1" xfId="1" applyNumberFormat="1" applyFont="1" applyBorder="1" applyAlignment="1">
      <alignment horizontal="center" vertical="center" shrinkToFit="1"/>
    </xf>
    <xf numFmtId="176" fontId="21" fillId="0" borderId="2" xfId="1" applyNumberFormat="1" applyFont="1" applyBorder="1" applyAlignment="1">
      <alignment horizontal="right" vertical="center"/>
    </xf>
    <xf numFmtId="176" fontId="21" fillId="0" borderId="0" xfId="1" applyNumberFormat="1" applyFont="1" applyAlignment="1">
      <alignment horizontal="right" vertical="center"/>
    </xf>
    <xf numFmtId="176" fontId="16" fillId="0" borderId="4" xfId="1" applyNumberFormat="1" applyFont="1" applyBorder="1" applyAlignment="1">
      <alignment horizontal="center" vertical="center" shrinkToFit="1"/>
    </xf>
    <xf numFmtId="176" fontId="16" fillId="0" borderId="5" xfId="1" applyNumberFormat="1" applyFont="1" applyBorder="1" applyAlignment="1">
      <alignment horizontal="center" vertical="center" shrinkToFit="1"/>
    </xf>
    <xf numFmtId="176" fontId="18" fillId="0" borderId="4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23"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rgb="FF816CA8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0085B4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</dxf>
    <dxf>
      <font>
        <b/>
        <i val="0"/>
        <color theme="0"/>
      </font>
      <fill>
        <patternFill>
          <bgColor rgb="FFFF66FF"/>
        </patternFill>
      </fill>
    </dxf>
    <dxf>
      <font>
        <b/>
        <i val="0"/>
        <color theme="0"/>
      </font>
      <fill>
        <patternFill>
          <bgColor rgb="FF816CA8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0085B4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</dxf>
    <dxf>
      <font>
        <b/>
        <i val="0"/>
        <color theme="0"/>
      </font>
      <fill>
        <patternFill>
          <bgColor rgb="FFFF66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FF99FF"/>
      <color rgb="FFFF66FF"/>
      <color rgb="FF816CA8"/>
      <color rgb="FF0085B4"/>
      <color rgb="FF007CA8"/>
      <color rgb="FF933D74"/>
      <color rgb="FF0094C8"/>
      <color rgb="FFFF575B"/>
      <color rgb="FF87096F"/>
      <color rgb="FFE2A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95249</xdr:rowOff>
    </xdr:from>
    <xdr:to>
      <xdr:col>9</xdr:col>
      <xdr:colOff>632460</xdr:colOff>
      <xdr:row>21</xdr:row>
      <xdr:rowOff>114300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2875" y="95249"/>
          <a:ext cx="6524625" cy="4819651"/>
        </a:xfrm>
        <a:prstGeom prst="rect">
          <a:avLst/>
        </a:prstGeom>
        <a:solidFill>
          <a:schemeClr val="accent5">
            <a:lumMod val="75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latin typeface="+mn-ea"/>
              <a:ea typeface="+mn-ea"/>
            </a:rPr>
            <a:t>美術部 大会参加 申し込み方法</a:t>
          </a:r>
          <a:endParaRPr kumimoji="1" lang="en-US" altLang="ja-JP" sz="1600" b="1">
            <a:latin typeface="+mn-ea"/>
            <a:ea typeface="+mn-ea"/>
          </a:endParaRPr>
        </a:p>
        <a:p>
          <a:pPr algn="l"/>
          <a:endParaRPr kumimoji="1" lang="en-US" altLang="ja-JP" sz="1100" b="1">
            <a:latin typeface="+mn-ea"/>
            <a:ea typeface="+mn-ea"/>
          </a:endParaRPr>
        </a:p>
        <a:p>
          <a:pPr algn="l"/>
          <a:r>
            <a:rPr kumimoji="1" lang="ja-JP" altLang="en-US" sz="1100" b="1">
              <a:latin typeface="+mn-ea"/>
              <a:ea typeface="+mn-ea"/>
            </a:rPr>
            <a:t>①</a:t>
          </a:r>
          <a:r>
            <a:rPr kumimoji="1" lang="ja-JP" altLang="en-US" sz="1100" b="0">
              <a:latin typeface="+mn-ea"/>
              <a:ea typeface="+mn-ea"/>
            </a:rPr>
            <a:t>「データ入力欄」シートに参加データを記入</a:t>
          </a:r>
          <a:endParaRPr kumimoji="1" lang="en-US" altLang="ja-JP" sz="1100" b="0">
            <a:latin typeface="+mn-ea"/>
            <a:ea typeface="+mn-ea"/>
          </a:endParaRPr>
        </a:p>
        <a:p>
          <a:pPr algn="l"/>
          <a:r>
            <a:rPr kumimoji="1" lang="ja-JP" altLang="en-US" sz="1100" b="1">
              <a:latin typeface="+mn-ea"/>
              <a:ea typeface="+mn-ea"/>
            </a:rPr>
            <a:t>②</a:t>
          </a:r>
          <a:r>
            <a:rPr kumimoji="1" lang="ja-JP" altLang="en-US" sz="1100" b="1">
              <a:solidFill>
                <a:srgbClr val="FFFF00"/>
              </a:solidFill>
              <a:latin typeface="+mn-ea"/>
              <a:ea typeface="+mn-ea"/>
            </a:rPr>
            <a:t>各大会毎に用意されたシート</a:t>
          </a:r>
          <a:r>
            <a:rPr kumimoji="1" lang="ja-JP" altLang="en-US" sz="1100" b="0">
              <a:latin typeface="+mn-ea"/>
              <a:ea typeface="+mn-ea"/>
            </a:rPr>
            <a:t>を使用します。部門毎の</a:t>
          </a:r>
          <a:r>
            <a:rPr kumimoji="1" lang="ja-JP" altLang="en-US" sz="1100" b="1">
              <a:solidFill>
                <a:srgbClr val="FFFF00"/>
              </a:solidFill>
              <a:latin typeface="+mn-ea"/>
              <a:ea typeface="+mn-ea"/>
            </a:rPr>
            <a:t>出品数等に間違いがないか確認</a:t>
          </a:r>
          <a:r>
            <a:rPr kumimoji="1" lang="ja-JP" altLang="en-US" sz="1100" b="0">
              <a:latin typeface="+mn-ea"/>
              <a:ea typeface="+mn-ea"/>
            </a:rPr>
            <a:t>します。</a:t>
          </a:r>
          <a:endParaRPr kumimoji="1" lang="en-US" altLang="ja-JP" sz="1100" b="0">
            <a:latin typeface="+mn-ea"/>
            <a:ea typeface="+mn-ea"/>
          </a:endParaRPr>
        </a:p>
        <a:p>
          <a:pPr algn="l"/>
          <a:r>
            <a:rPr kumimoji="1" lang="ja-JP" altLang="en-US" sz="1100" b="1">
              <a:solidFill>
                <a:srgbClr val="FFC000"/>
              </a:solidFill>
              <a:latin typeface="+mn-ea"/>
              <a:ea typeface="+mn-ea"/>
            </a:rPr>
            <a:t>③このエクセルファイルのファイル名を自校の名前に書き換える</a:t>
          </a:r>
          <a:endParaRPr kumimoji="1" lang="en-US" altLang="ja-JP" sz="1100" b="1">
            <a:solidFill>
              <a:srgbClr val="FFC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 b="1">
              <a:solidFill>
                <a:srgbClr val="FFC000"/>
              </a:solidFill>
              <a:latin typeface="+mn-ea"/>
              <a:ea typeface="+mn-ea"/>
            </a:rPr>
            <a:t>例：「〇〇中</a:t>
          </a:r>
          <a:r>
            <a:rPr kumimoji="1" lang="en-US" altLang="ja-JP" sz="1100" b="1">
              <a:solidFill>
                <a:srgbClr val="FFC000"/>
              </a:solidFill>
              <a:latin typeface="+mn-ea"/>
              <a:ea typeface="+mn-ea"/>
            </a:rPr>
            <a:t>-</a:t>
          </a:r>
          <a:r>
            <a:rPr kumimoji="1" lang="ja-JP" altLang="en-US" sz="1100" b="1">
              <a:solidFill>
                <a:srgbClr val="FFC000"/>
              </a:solidFill>
              <a:latin typeface="+mn-ea"/>
              <a:ea typeface="+mn-ea"/>
            </a:rPr>
            <a:t>大会申込様式</a:t>
          </a:r>
          <a:r>
            <a:rPr kumimoji="1" lang="en-US" altLang="ja-JP" sz="1100" b="1">
              <a:solidFill>
                <a:srgbClr val="FFC000"/>
              </a:solidFill>
              <a:latin typeface="+mn-ea"/>
              <a:ea typeface="+mn-ea"/>
            </a:rPr>
            <a:t>.xlsx</a:t>
          </a:r>
          <a:r>
            <a:rPr kumimoji="1" lang="ja-JP" altLang="en-US" sz="1100" b="1">
              <a:solidFill>
                <a:srgbClr val="FFC000"/>
              </a:solidFill>
              <a:latin typeface="+mn-ea"/>
              <a:ea typeface="+mn-ea"/>
            </a:rPr>
            <a:t>」</a:t>
          </a:r>
          <a:r>
            <a:rPr kumimoji="1" lang="en-US" altLang="ja-JP" sz="1100" b="1">
              <a:solidFill>
                <a:srgbClr val="FFC000"/>
              </a:solidFill>
              <a:latin typeface="+mn-ea"/>
              <a:ea typeface="+mn-ea"/>
            </a:rPr>
            <a:t> </a:t>
          </a:r>
          <a:r>
            <a:rPr kumimoji="1" lang="ja-JP" altLang="en-US" sz="1100" b="1">
              <a:solidFill>
                <a:srgbClr val="FFC000"/>
              </a:solidFill>
              <a:latin typeface="+mn-ea"/>
              <a:ea typeface="+mn-ea"/>
            </a:rPr>
            <a:t>→ 「西崎中</a:t>
          </a:r>
          <a:r>
            <a:rPr kumimoji="1" lang="en-US" altLang="ja-JP" sz="1100" b="1">
              <a:solidFill>
                <a:srgbClr val="FFC000"/>
              </a:solidFill>
              <a:latin typeface="+mn-ea"/>
              <a:ea typeface="+mn-ea"/>
            </a:rPr>
            <a:t>-</a:t>
          </a:r>
          <a:r>
            <a:rPr kumimoji="1" lang="ja-JP" altLang="en-US" sz="1100" b="1">
              <a:solidFill>
                <a:srgbClr val="FFC000"/>
              </a:solidFill>
              <a:latin typeface="+mn-ea"/>
              <a:ea typeface="+mn-ea"/>
            </a:rPr>
            <a:t>大会申込様式</a:t>
          </a:r>
          <a:r>
            <a:rPr kumimoji="1" lang="en-US" altLang="ja-JP" sz="1100" b="1">
              <a:solidFill>
                <a:srgbClr val="FFC000"/>
              </a:solidFill>
              <a:latin typeface="+mn-ea"/>
              <a:ea typeface="+mn-ea"/>
            </a:rPr>
            <a:t>.xlsx</a:t>
          </a:r>
          <a:r>
            <a:rPr kumimoji="1" lang="ja-JP" altLang="en-US" sz="1100" b="1">
              <a:solidFill>
                <a:srgbClr val="FFC000"/>
              </a:solidFill>
              <a:latin typeface="+mn-ea"/>
              <a:ea typeface="+mn-ea"/>
            </a:rPr>
            <a:t>」</a:t>
          </a:r>
          <a:endParaRPr kumimoji="1" lang="en-US" altLang="ja-JP" sz="1100" b="1">
            <a:solidFill>
              <a:srgbClr val="FFC000"/>
            </a:solidFill>
            <a:latin typeface="+mn-ea"/>
            <a:ea typeface="+mn-ea"/>
          </a:endParaRPr>
        </a:p>
        <a:p>
          <a:pPr algn="l"/>
          <a:endParaRPr kumimoji="1" lang="en-US" altLang="ja-JP" sz="1100" b="1">
            <a:latin typeface="+mn-ea"/>
            <a:ea typeface="+mn-ea"/>
          </a:endParaRPr>
        </a:p>
        <a:p>
          <a:pPr algn="l"/>
          <a:r>
            <a:rPr kumimoji="1" lang="ja-JP" altLang="en-US" sz="1100" b="1">
              <a:latin typeface="+mn-ea"/>
              <a:ea typeface="+mn-ea"/>
            </a:rPr>
            <a:t>④</a:t>
          </a:r>
          <a:r>
            <a:rPr kumimoji="1" lang="ja-JP" altLang="en-US" sz="1100" b="0">
              <a:latin typeface="+mn-ea"/>
              <a:ea typeface="+mn-ea"/>
            </a:rPr>
            <a:t>所定の期限までに下記アドレスへ様式データをメールする</a:t>
          </a:r>
          <a:endParaRPr kumimoji="1" lang="en-US" altLang="ja-JP" sz="1100" b="0">
            <a:latin typeface="+mn-ea"/>
            <a:ea typeface="+mn-ea"/>
          </a:endParaRPr>
        </a:p>
        <a:p>
          <a:pPr algn="l"/>
          <a:r>
            <a:rPr kumimoji="1" lang="ja-JP" altLang="en-US" sz="1100" b="1">
              <a:latin typeface="+mn-ea"/>
              <a:ea typeface="+mn-ea"/>
            </a:rPr>
            <a:t>　</a:t>
          </a:r>
          <a:r>
            <a:rPr kumimoji="1" lang="en-US" altLang="ja-JP" sz="1800" b="1">
              <a:solidFill>
                <a:srgbClr val="FFFF00"/>
              </a:solidFill>
              <a:latin typeface="+mn-ea"/>
              <a:ea typeface="+mn-ea"/>
            </a:rPr>
            <a:t>simadutu@gmail.com</a:t>
          </a:r>
          <a:r>
            <a:rPr kumimoji="1" lang="ja-JP" altLang="en-US" sz="1800" b="1">
              <a:solidFill>
                <a:srgbClr val="FFFF00"/>
              </a:solidFill>
              <a:latin typeface="+mn-ea"/>
              <a:ea typeface="+mn-ea"/>
            </a:rPr>
            <a:t>　</a:t>
          </a:r>
          <a:r>
            <a:rPr kumimoji="1" lang="en-US" altLang="ja-JP" sz="1100" b="1">
              <a:solidFill>
                <a:srgbClr val="FFFF00"/>
              </a:solidFill>
              <a:latin typeface="+mn-ea"/>
              <a:ea typeface="+mn-ea"/>
            </a:rPr>
            <a:t>(</a:t>
          </a:r>
          <a:r>
            <a:rPr kumimoji="1" lang="ja-JP" altLang="en-US" sz="1100" b="1">
              <a:solidFill>
                <a:srgbClr val="FFFF00"/>
              </a:solidFill>
              <a:latin typeface="+mn-ea"/>
              <a:ea typeface="+mn-ea"/>
            </a:rPr>
            <a:t>集計係</a:t>
          </a:r>
          <a:r>
            <a:rPr kumimoji="1" lang="en-US" altLang="ja-JP" sz="1100" b="1">
              <a:solidFill>
                <a:srgbClr val="FFFF00"/>
              </a:solidFill>
              <a:latin typeface="+mn-ea"/>
              <a:ea typeface="+mn-ea"/>
            </a:rPr>
            <a:t>)</a:t>
          </a:r>
        </a:p>
        <a:p>
          <a:pPr algn="l"/>
          <a:r>
            <a:rPr kumimoji="1" lang="ja-JP" altLang="en-US" sz="1100" b="1">
              <a:latin typeface="+mn-ea"/>
              <a:ea typeface="+mn-ea"/>
            </a:rPr>
            <a:t>⑤</a:t>
          </a:r>
          <a:r>
            <a:rPr kumimoji="1" lang="ja-JP" altLang="en-US" sz="1100" b="0">
              <a:latin typeface="+mn-ea"/>
              <a:ea typeface="+mn-ea"/>
            </a:rPr>
            <a:t>申し込みが完了次第、追って集計係から各作品に付ける</a:t>
          </a:r>
          <a:r>
            <a:rPr kumimoji="1" lang="ja-JP" altLang="en-US" sz="1100" b="1">
              <a:solidFill>
                <a:srgbClr val="FFFF00"/>
              </a:solidFill>
              <a:latin typeface="+mn-ea"/>
              <a:ea typeface="+mn-ea"/>
            </a:rPr>
            <a:t>「審査番号」</a:t>
          </a:r>
          <a:r>
            <a:rPr kumimoji="1" lang="ja-JP" altLang="en-US" sz="1100" b="0">
              <a:latin typeface="+mn-ea"/>
              <a:ea typeface="+mn-ea"/>
            </a:rPr>
            <a:t>を返信します。審査番号が送られてきたら、作品に付けるキャプションに、ペンなどで審査番号を記入しておいてください。（使用する</a:t>
          </a:r>
          <a:r>
            <a:rPr kumimoji="1" lang="ja-JP" altLang="en-US" sz="1100" b="1">
              <a:solidFill>
                <a:srgbClr val="FFFF00"/>
              </a:solidFill>
              <a:latin typeface="+mn-ea"/>
              <a:ea typeface="+mn-ea"/>
            </a:rPr>
            <a:t>キャプションは県</a:t>
          </a:r>
          <a:r>
            <a:rPr kumimoji="1" lang="en-US" altLang="ja-JP" sz="1100" b="1">
              <a:solidFill>
                <a:srgbClr val="FFFF00"/>
              </a:solidFill>
              <a:latin typeface="+mn-ea"/>
              <a:ea typeface="+mn-ea"/>
            </a:rPr>
            <a:t>HP</a:t>
          </a:r>
          <a:r>
            <a:rPr kumimoji="1" lang="ja-JP" altLang="en-US" sz="1100" b="1">
              <a:solidFill>
                <a:srgbClr val="FFFF00"/>
              </a:solidFill>
              <a:latin typeface="+mn-ea"/>
              <a:ea typeface="+mn-ea"/>
            </a:rPr>
            <a:t>よりダウンロード</a:t>
          </a:r>
          <a:r>
            <a:rPr kumimoji="1" lang="ja-JP" altLang="en-US" sz="1100" b="0">
              <a:latin typeface="+mn-ea"/>
              <a:ea typeface="+mn-ea"/>
            </a:rPr>
            <a:t>して使用してください。）</a:t>
          </a:r>
          <a:endParaRPr kumimoji="1" lang="en-US" altLang="ja-JP" sz="1100" b="0">
            <a:latin typeface="+mn-ea"/>
            <a:ea typeface="+mn-ea"/>
          </a:endParaRPr>
        </a:p>
        <a:p>
          <a:pPr algn="l"/>
          <a:r>
            <a:rPr kumimoji="1" lang="ja-JP" altLang="en-US" sz="1100" b="1">
              <a:latin typeface="+mn-ea"/>
              <a:ea typeface="+mn-ea"/>
            </a:rPr>
            <a:t>⑥</a:t>
          </a:r>
          <a:r>
            <a:rPr kumimoji="1" lang="ja-JP" altLang="en-US" sz="1100" b="0">
              <a:latin typeface="+mn-ea"/>
              <a:ea typeface="+mn-ea"/>
            </a:rPr>
            <a:t>「団体部門」がある</a:t>
          </a:r>
          <a:r>
            <a:rPr kumimoji="1" lang="ja-JP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大会</a:t>
          </a:r>
          <a:r>
            <a:rPr kumimoji="1" lang="ja-JP" altLang="en-US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の</a:t>
          </a:r>
          <a:r>
            <a:rPr kumimoji="1" lang="ja-JP" altLang="en-US" sz="1100" b="0">
              <a:latin typeface="+mn-ea"/>
              <a:ea typeface="+mn-ea"/>
            </a:rPr>
            <a:t>場合、送られてきた審査番号には、当日制作する「団体部門」の分の番号も付与しますので、</a:t>
          </a:r>
          <a:r>
            <a:rPr kumimoji="1" lang="ja-JP" altLang="en-US" sz="1100" b="1">
              <a:solidFill>
                <a:srgbClr val="FFFF00"/>
              </a:solidFill>
              <a:latin typeface="+mn-ea"/>
              <a:ea typeface="+mn-ea"/>
            </a:rPr>
            <a:t>予め名札に記入しておく</a:t>
          </a:r>
          <a:r>
            <a:rPr kumimoji="1" lang="ja-JP" altLang="en-US" sz="1100" b="0">
              <a:latin typeface="+mn-ea"/>
              <a:ea typeface="+mn-ea"/>
            </a:rPr>
            <a:t>などして、当日も忘れず持ってきてください。</a:t>
          </a:r>
          <a:endParaRPr kumimoji="1" lang="en-US" altLang="ja-JP" sz="1100" b="0">
            <a:latin typeface="+mn-ea"/>
            <a:ea typeface="+mn-ea"/>
          </a:endParaRPr>
        </a:p>
        <a:p>
          <a:pPr algn="l"/>
          <a:r>
            <a:rPr kumimoji="1" lang="ja-JP" altLang="en-US" sz="1100" b="1">
              <a:latin typeface="+mn-ea"/>
              <a:ea typeface="+mn-ea"/>
            </a:rPr>
            <a:t>⑦</a:t>
          </a:r>
          <a:r>
            <a:rPr kumimoji="1" lang="ja-JP" altLang="en-US" sz="1100" b="0">
              <a:latin typeface="+mn-ea"/>
              <a:ea typeface="+mn-ea"/>
            </a:rPr>
            <a:t>大会に応じたシートを</a:t>
          </a:r>
          <a:r>
            <a:rPr kumimoji="1" lang="ja-JP" altLang="en-US" sz="1100" b="1">
              <a:solidFill>
                <a:srgbClr val="FFFF00"/>
              </a:solidFill>
              <a:latin typeface="+mn-ea"/>
              <a:ea typeface="+mn-ea"/>
            </a:rPr>
            <a:t>印刷し、校印をもらって大会当日に持参</a:t>
          </a:r>
          <a:r>
            <a:rPr kumimoji="1" lang="ja-JP" altLang="en-US" sz="1100" b="0">
              <a:solidFill>
                <a:schemeClr val="bg1"/>
              </a:solidFill>
              <a:latin typeface="+mn-ea"/>
              <a:ea typeface="+mn-ea"/>
            </a:rPr>
            <a:t>して来てください。</a:t>
          </a:r>
          <a:endParaRPr kumimoji="1" lang="en-US" altLang="ja-JP" sz="1100" b="0">
            <a:solidFill>
              <a:schemeClr val="bg1"/>
            </a:solidFill>
            <a:latin typeface="+mn-ea"/>
            <a:ea typeface="+mn-ea"/>
          </a:endParaRPr>
        </a:p>
        <a:p>
          <a:pPr algn="l"/>
          <a:endParaRPr kumimoji="1" lang="en-US" altLang="ja-JP" sz="1100" b="1"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>
              <a:latin typeface="+mn-ea"/>
              <a:ea typeface="+mn-ea"/>
            </a:rPr>
            <a:t>⑧</a:t>
          </a:r>
          <a:r>
            <a:rPr kumimoji="1" lang="ja-JP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当日、出品作品や参加生徒に変更がある場合は、</a:t>
          </a:r>
          <a:r>
            <a:rPr kumimoji="1" lang="ja-JP" altLang="en-US" sz="1100" b="1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公印が押された申込様式に明記して提出</a:t>
          </a:r>
          <a:r>
            <a:rPr kumimoji="1" lang="ja-JP" altLang="en-US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して</a:t>
          </a:r>
          <a:r>
            <a:rPr kumimoji="1" lang="ja-JP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ください。</a:t>
          </a:r>
          <a:endParaRPr kumimoji="1" lang="en-US" altLang="ja-JP" sz="1100" b="1">
            <a:latin typeface="+mn-ea"/>
            <a:ea typeface="+mn-ea"/>
          </a:endParaRPr>
        </a:p>
        <a:p>
          <a:pPr algn="r"/>
          <a:r>
            <a:rPr kumimoji="1" lang="ja-JP" altLang="en-US" sz="1100" b="1">
              <a:latin typeface="+mn-ea"/>
              <a:ea typeface="+mn-ea"/>
            </a:rPr>
            <a:t>以上</a:t>
          </a:r>
          <a:endParaRPr kumimoji="1" lang="en-US" altLang="ja-JP" sz="1100" b="1">
            <a:latin typeface="+mn-ea"/>
            <a:ea typeface="+mn-ea"/>
          </a:endParaRPr>
        </a:p>
        <a:p>
          <a:pPr algn="l"/>
          <a:endParaRPr kumimoji="1" lang="en-US" altLang="ja-JP" sz="1100" b="1">
            <a:latin typeface="+mn-ea"/>
            <a:ea typeface="+mn-ea"/>
          </a:endParaRPr>
        </a:p>
        <a:p>
          <a:pPr algn="l"/>
          <a:endParaRPr kumimoji="1" lang="en-US" altLang="ja-JP" sz="1100" b="1">
            <a:latin typeface="+mn-ea"/>
            <a:ea typeface="+mn-ea"/>
          </a:endParaRPr>
        </a:p>
        <a:p>
          <a:pPr algn="l"/>
          <a:endParaRPr kumimoji="1" lang="ja-JP" altLang="en-US" sz="1100" b="1"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58560</xdr:colOff>
      <xdr:row>11</xdr:row>
      <xdr:rowOff>129540</xdr:rowOff>
    </xdr:from>
    <xdr:to>
      <xdr:col>27</xdr:col>
      <xdr:colOff>487680</xdr:colOff>
      <xdr:row>24</xdr:row>
      <xdr:rowOff>30480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/>
      </xdr:nvGrpSpPr>
      <xdr:grpSpPr>
        <a:xfrm>
          <a:off x="9716910" y="2434590"/>
          <a:ext cx="3858120" cy="2996565"/>
          <a:chOff x="9705480" y="2369820"/>
          <a:chExt cx="3858120" cy="2872740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730741" y="2369820"/>
            <a:ext cx="3832859" cy="1268952"/>
          </a:xfrm>
          <a:prstGeom prst="rect">
            <a:avLst/>
          </a:prstGeom>
        </xdr:spPr>
      </xdr:pic>
      <xdr:pic>
        <xdr:nvPicPr>
          <xdr:cNvPr id="5" name="図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705480" y="3901441"/>
            <a:ext cx="3848461" cy="1159739"/>
          </a:xfrm>
          <a:prstGeom prst="rect">
            <a:avLst/>
          </a:prstGeom>
        </xdr:spPr>
      </xdr:pic>
      <xdr:sp macro="" textlink="">
        <xdr:nvSpPr>
          <xdr:cNvPr id="6" name="楕円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/>
        </xdr:nvSpPr>
        <xdr:spPr>
          <a:xfrm>
            <a:off x="11041380" y="2506980"/>
            <a:ext cx="1173480" cy="1173480"/>
          </a:xfrm>
          <a:prstGeom prst="ellipse">
            <a:avLst/>
          </a:prstGeom>
          <a:noFill/>
          <a:ln w="28575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乗算記号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/>
        </xdr:nvSpPr>
        <xdr:spPr>
          <a:xfrm>
            <a:off x="11026140" y="3832860"/>
            <a:ext cx="1409700" cy="1409700"/>
          </a:xfrm>
          <a:prstGeom prst="mathMultiply">
            <a:avLst>
              <a:gd name="adj1" fmla="val 3390"/>
            </a:avLst>
          </a:prstGeom>
          <a:solidFill>
            <a:srgbClr val="FF0000"/>
          </a:solidFill>
          <a:ln w="28575"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930275</xdr:colOff>
      <xdr:row>4</xdr:row>
      <xdr:rowOff>71437</xdr:rowOff>
    </xdr:from>
    <xdr:to>
      <xdr:col>10</xdr:col>
      <xdr:colOff>1135063</xdr:colOff>
      <xdr:row>4</xdr:row>
      <xdr:rowOff>271462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464425" y="1538287"/>
          <a:ext cx="204788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ctr"/>
          <a:r>
            <a:rPr kumimoji="1" lang="ja-JP" altLang="en-US" sz="1100"/>
            <a:t>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1775884</xdr:colOff>
      <xdr:row>4</xdr:row>
      <xdr:rowOff>75672</xdr:rowOff>
    </xdr:from>
    <xdr:to>
      <xdr:col>5</xdr:col>
      <xdr:colOff>1990725</xdr:colOff>
      <xdr:row>4</xdr:row>
      <xdr:rowOff>285751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414684" y="1542522"/>
          <a:ext cx="214841" cy="2100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ctr"/>
          <a:r>
            <a:rPr kumimoji="1" lang="ja-JP" altLang="en-US" sz="1100"/>
            <a:t>印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6930</xdr:colOff>
      <xdr:row>29</xdr:row>
      <xdr:rowOff>21167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A72D6F5-5A04-E311-3548-BD66D3784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37763" cy="7080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"/>
  <sheetViews>
    <sheetView tabSelected="1" workbookViewId="0"/>
  </sheetViews>
  <sheetFormatPr defaultRowHeight="18.75"/>
  <sheetData/>
  <phoneticPr fontId="1"/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B1008"/>
  <sheetViews>
    <sheetView zoomScaleNormal="100" workbookViewId="0">
      <pane ySplit="9" topLeftCell="A10" activePane="bottomLeft" state="frozen"/>
      <selection pane="bottomLeft" sqref="A1:B1"/>
    </sheetView>
  </sheetViews>
  <sheetFormatPr defaultColWidth="9" defaultRowHeight="18.75"/>
  <cols>
    <col min="1" max="2" width="5.75" customWidth="1"/>
    <col min="3" max="3" width="7.375" style="6" bestFit="1" customWidth="1"/>
    <col min="4" max="4" width="7.875" style="7" customWidth="1"/>
    <col min="5" max="5" width="19.375" style="8" customWidth="1"/>
    <col min="6" max="6" width="18.25" style="8" bestFit="1" customWidth="1"/>
    <col min="7" max="7" width="9.125" style="7" customWidth="1"/>
    <col min="8" max="8" width="9" style="7"/>
    <col min="9" max="10" width="5.875" style="7" bestFit="1" customWidth="1"/>
    <col min="11" max="11" width="11.25" style="6" customWidth="1"/>
    <col min="12" max="12" width="3.25" style="6" customWidth="1"/>
    <col min="13" max="13" width="9" style="5" hidden="1" customWidth="1"/>
    <col min="14" max="17" width="9" style="1" hidden="1" customWidth="1"/>
    <col min="18" max="18" width="37.25" style="1" hidden="1" customWidth="1"/>
    <col min="19" max="20" width="9" style="5" customWidth="1"/>
    <col min="21" max="22" width="9" style="1" hidden="1" customWidth="1"/>
    <col min="23" max="27" width="9" style="5"/>
  </cols>
  <sheetData>
    <row r="1" spans="1:28" s="9" customFormat="1" ht="16.5" customHeight="1">
      <c r="A1" s="104" t="s">
        <v>1014</v>
      </c>
      <c r="B1" s="105"/>
      <c r="C1" s="92" t="s">
        <v>1244</v>
      </c>
      <c r="D1" s="93"/>
      <c r="E1" s="93"/>
      <c r="F1" s="94"/>
      <c r="G1" s="44"/>
      <c r="H1" s="23"/>
      <c r="I1" s="23"/>
      <c r="J1" s="23"/>
      <c r="K1" s="23"/>
      <c r="L1" s="23"/>
      <c r="M1" s="23"/>
      <c r="N1" s="24"/>
      <c r="O1" s="24"/>
      <c r="P1" s="24"/>
      <c r="Q1" s="24"/>
      <c r="R1" s="24"/>
      <c r="S1" s="29"/>
      <c r="T1" s="29"/>
      <c r="U1" s="24"/>
      <c r="V1" s="24"/>
      <c r="W1" s="29"/>
      <c r="X1" s="29"/>
      <c r="Y1" s="29"/>
      <c r="Z1" s="29"/>
      <c r="AA1" s="29"/>
      <c r="AB1" s="63"/>
    </row>
    <row r="2" spans="1:28" s="9" customFormat="1" ht="16.5" customHeight="1">
      <c r="A2" s="106" t="s">
        <v>1010</v>
      </c>
      <c r="B2" s="107"/>
      <c r="C2" s="95" t="s">
        <v>1243</v>
      </c>
      <c r="D2" s="96"/>
      <c r="E2" s="96"/>
      <c r="F2" s="97"/>
      <c r="G2" s="45" t="s">
        <v>1</v>
      </c>
      <c r="H2" s="19"/>
      <c r="I2" s="19"/>
      <c r="J2" s="19"/>
      <c r="K2" s="114" t="s">
        <v>1241</v>
      </c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6"/>
      <c r="AB2" s="62"/>
    </row>
    <row r="3" spans="1:28" s="9" customFormat="1" ht="16.5" customHeight="1">
      <c r="A3" s="106" t="s">
        <v>1011</v>
      </c>
      <c r="B3" s="107"/>
      <c r="C3" s="98"/>
      <c r="D3" s="99"/>
      <c r="E3" s="99"/>
      <c r="F3" s="100"/>
      <c r="G3" s="22"/>
      <c r="H3" s="19"/>
      <c r="I3" s="19"/>
      <c r="J3" s="19"/>
      <c r="K3" s="117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9"/>
      <c r="AB3" s="62"/>
    </row>
    <row r="4" spans="1:28" s="9" customFormat="1" ht="16.5" customHeight="1">
      <c r="A4" s="106" t="s">
        <v>1048</v>
      </c>
      <c r="B4" s="107"/>
      <c r="C4" s="98"/>
      <c r="D4" s="99"/>
      <c r="E4" s="99"/>
      <c r="F4" s="100"/>
      <c r="G4" s="18"/>
      <c r="H4" s="19"/>
      <c r="I4" s="19"/>
      <c r="J4" s="19"/>
      <c r="K4" s="117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9"/>
      <c r="AB4" s="62"/>
    </row>
    <row r="5" spans="1:28" s="9" customFormat="1" ht="16.5" customHeight="1">
      <c r="A5" s="108" t="s">
        <v>1013</v>
      </c>
      <c r="B5" s="109"/>
      <c r="C5" s="101"/>
      <c r="D5" s="102"/>
      <c r="E5" s="102"/>
      <c r="F5" s="103"/>
      <c r="G5" s="20"/>
      <c r="H5" s="19"/>
      <c r="I5" s="19"/>
      <c r="J5" s="19"/>
      <c r="K5" s="120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2"/>
      <c r="AB5" s="62"/>
    </row>
    <row r="6" spans="1:28" s="9" customFormat="1" ht="7.5" customHeight="1">
      <c r="A6" s="125"/>
      <c r="B6" s="125"/>
      <c r="C6" s="125"/>
      <c r="D6" s="126"/>
      <c r="E6" s="126"/>
      <c r="F6" s="126"/>
      <c r="G6" s="20"/>
      <c r="H6" s="19"/>
      <c r="I6" s="19"/>
      <c r="J6" s="19"/>
      <c r="K6" s="19"/>
      <c r="L6" s="19"/>
      <c r="M6" s="19"/>
      <c r="N6" s="21"/>
      <c r="O6" s="21"/>
      <c r="P6" s="21"/>
      <c r="Q6" s="21"/>
      <c r="R6" s="21"/>
      <c r="S6" s="28"/>
      <c r="T6" s="28"/>
      <c r="U6" s="21"/>
      <c r="V6" s="21"/>
      <c r="W6" s="28"/>
      <c r="X6" s="28"/>
      <c r="Y6" s="28"/>
      <c r="Z6" s="28"/>
      <c r="AA6" s="28"/>
      <c r="AB6" s="63"/>
    </row>
    <row r="7" spans="1:28" s="9" customFormat="1" ht="16.5" customHeight="1">
      <c r="A7" s="123" t="s">
        <v>1224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9"/>
      <c r="M7" s="19"/>
      <c r="N7" s="21"/>
      <c r="O7" s="21"/>
      <c r="P7" s="21"/>
      <c r="Q7" s="21"/>
      <c r="R7" s="21"/>
      <c r="S7" s="28"/>
      <c r="T7" s="28"/>
      <c r="U7" s="21"/>
      <c r="V7" s="21"/>
      <c r="W7" s="28"/>
      <c r="X7" s="28"/>
      <c r="Y7" s="28"/>
      <c r="Z7" s="28"/>
      <c r="AA7" s="28"/>
      <c r="AB7" s="63"/>
    </row>
    <row r="8" spans="1:28">
      <c r="A8" s="39" t="s">
        <v>1044</v>
      </c>
      <c r="B8" s="87" t="s">
        <v>1239</v>
      </c>
      <c r="C8" s="36" t="s">
        <v>1034</v>
      </c>
      <c r="D8" s="37" t="s">
        <v>1035</v>
      </c>
      <c r="E8" s="37" t="s">
        <v>1036</v>
      </c>
      <c r="F8" s="37" t="s">
        <v>1050</v>
      </c>
      <c r="G8" s="37" t="s">
        <v>1037</v>
      </c>
      <c r="H8" s="37" t="s">
        <v>1038</v>
      </c>
      <c r="I8" s="86" t="s">
        <v>1237</v>
      </c>
      <c r="J8" s="86" t="s">
        <v>1238</v>
      </c>
      <c r="K8" s="38" t="s">
        <v>1049</v>
      </c>
      <c r="L8" s="30"/>
      <c r="M8" s="31"/>
      <c r="R8" s="12" t="s">
        <v>1045</v>
      </c>
      <c r="S8" s="110" t="s">
        <v>8</v>
      </c>
      <c r="T8" s="111"/>
      <c r="W8" s="32"/>
      <c r="X8" s="32"/>
      <c r="Y8" s="32"/>
      <c r="Z8" s="32"/>
      <c r="AA8" s="32"/>
      <c r="AB8" s="47"/>
    </row>
    <row r="9" spans="1:28">
      <c r="A9" s="40" t="s">
        <v>1053</v>
      </c>
      <c r="B9" s="89" t="s">
        <v>1240</v>
      </c>
      <c r="C9" s="61" t="s">
        <v>1231</v>
      </c>
      <c r="D9" s="41" t="s">
        <v>1230</v>
      </c>
      <c r="E9" s="42" t="s">
        <v>1054</v>
      </c>
      <c r="F9" s="42" t="s">
        <v>1055</v>
      </c>
      <c r="G9" s="41" t="s">
        <v>1052</v>
      </c>
      <c r="H9" s="41" t="s">
        <v>1232</v>
      </c>
      <c r="I9" s="41">
        <v>103</v>
      </c>
      <c r="J9" s="41">
        <v>73</v>
      </c>
      <c r="K9" s="43" t="s">
        <v>1233</v>
      </c>
      <c r="L9" s="30"/>
      <c r="M9" s="31"/>
      <c r="R9" s="12"/>
      <c r="S9" s="112"/>
      <c r="T9" s="113"/>
      <c r="W9" s="32"/>
      <c r="X9" s="32"/>
      <c r="Y9" s="32"/>
      <c r="Z9" s="32"/>
      <c r="AA9" s="32"/>
      <c r="AB9" s="47"/>
    </row>
    <row r="10" spans="1:28">
      <c r="A10" s="26">
        <v>1</v>
      </c>
      <c r="B10" s="90"/>
      <c r="C10" s="91"/>
      <c r="D10" s="10"/>
      <c r="E10" s="11"/>
      <c r="F10" s="11"/>
      <c r="G10" s="10"/>
      <c r="H10" s="10"/>
      <c r="I10" s="10"/>
      <c r="J10" s="10"/>
      <c r="K10" s="13"/>
      <c r="L10" s="33"/>
      <c r="M10" s="34" t="s">
        <v>1031</v>
      </c>
      <c r="N10" s="3" t="s">
        <v>1009</v>
      </c>
      <c r="O10" s="1" t="s">
        <v>308</v>
      </c>
      <c r="P10" s="1">
        <v>1</v>
      </c>
      <c r="Q10" s="4" t="s">
        <v>1</v>
      </c>
      <c r="R10" s="2" t="s">
        <v>1015</v>
      </c>
      <c r="S10" s="60" t="s">
        <v>1058</v>
      </c>
      <c r="T10" s="17" t="s">
        <v>1100</v>
      </c>
      <c r="U10" s="1">
        <v>1</v>
      </c>
      <c r="V10" s="1">
        <v>1</v>
      </c>
      <c r="W10" s="32"/>
      <c r="X10" s="32"/>
      <c r="Y10" s="32"/>
      <c r="Z10" s="32"/>
      <c r="AA10" s="32"/>
      <c r="AB10" s="47"/>
    </row>
    <row r="11" spans="1:28">
      <c r="A11" s="26">
        <v>2</v>
      </c>
      <c r="B11" s="90"/>
      <c r="C11" s="91"/>
      <c r="D11" s="10"/>
      <c r="E11" s="11"/>
      <c r="F11" s="11"/>
      <c r="G11" s="10"/>
      <c r="H11" s="10"/>
      <c r="I11" s="10"/>
      <c r="J11" s="10"/>
      <c r="K11" s="13"/>
      <c r="L11" s="33"/>
      <c r="M11" s="34" t="s">
        <v>1032</v>
      </c>
      <c r="N11" s="3" t="s">
        <v>9</v>
      </c>
      <c r="O11" s="1" t="s">
        <v>307</v>
      </c>
      <c r="P11" s="1">
        <v>2</v>
      </c>
      <c r="Q11" s="4" t="s">
        <v>1012</v>
      </c>
      <c r="R11" s="2" t="s">
        <v>1016</v>
      </c>
      <c r="S11" s="60" t="s">
        <v>1062</v>
      </c>
      <c r="T11" s="17" t="s">
        <v>9</v>
      </c>
      <c r="U11" s="1">
        <v>2</v>
      </c>
      <c r="W11" s="32"/>
      <c r="X11" s="32"/>
      <c r="Y11" s="32"/>
      <c r="Z11" s="32"/>
      <c r="AA11" s="32"/>
      <c r="AB11" s="47"/>
    </row>
    <row r="12" spans="1:28">
      <c r="A12" s="26">
        <v>3</v>
      </c>
      <c r="B12" s="90"/>
      <c r="C12" s="46"/>
      <c r="D12" s="10"/>
      <c r="E12" s="11"/>
      <c r="F12" s="11"/>
      <c r="G12" s="10"/>
      <c r="H12" s="10"/>
      <c r="I12" s="10"/>
      <c r="J12" s="10"/>
      <c r="K12" s="13"/>
      <c r="L12" s="33"/>
      <c r="M12" s="34" t="s">
        <v>1229</v>
      </c>
      <c r="N12" s="3" t="s">
        <v>10</v>
      </c>
      <c r="P12" s="1">
        <v>3</v>
      </c>
      <c r="Q12" s="4" t="s">
        <v>3</v>
      </c>
      <c r="R12" s="2" t="s">
        <v>1017</v>
      </c>
      <c r="S12" s="60" t="s">
        <v>1060</v>
      </c>
      <c r="T12" s="17" t="s">
        <v>10</v>
      </c>
      <c r="W12" s="32"/>
      <c r="X12" s="32"/>
      <c r="Y12" s="32"/>
      <c r="Z12" s="32"/>
      <c r="AA12" s="32"/>
      <c r="AB12" s="47"/>
    </row>
    <row r="13" spans="1:28">
      <c r="A13" s="26">
        <v>4</v>
      </c>
      <c r="B13" s="90"/>
      <c r="C13" s="91"/>
      <c r="D13" s="10"/>
      <c r="E13" s="11"/>
      <c r="F13" s="11"/>
      <c r="G13" s="10"/>
      <c r="H13" s="10"/>
      <c r="I13" s="10"/>
      <c r="J13" s="10"/>
      <c r="K13" s="13"/>
      <c r="L13" s="33"/>
      <c r="N13" s="3" t="s">
        <v>11</v>
      </c>
      <c r="R13" s="2" t="s">
        <v>1018</v>
      </c>
      <c r="S13" s="60" t="s">
        <v>1061</v>
      </c>
      <c r="T13" s="17" t="s">
        <v>11</v>
      </c>
      <c r="W13" s="32"/>
      <c r="X13" s="32"/>
      <c r="Y13" s="32"/>
      <c r="Z13" s="32"/>
      <c r="AA13" s="32"/>
      <c r="AB13" s="47"/>
    </row>
    <row r="14" spans="1:28">
      <c r="A14" s="26">
        <v>5</v>
      </c>
      <c r="B14" s="90"/>
      <c r="C14" s="91"/>
      <c r="D14" s="10"/>
      <c r="E14" s="11"/>
      <c r="F14" s="11"/>
      <c r="G14" s="10"/>
      <c r="H14" s="10"/>
      <c r="I14" s="10"/>
      <c r="J14" s="10"/>
      <c r="K14" s="13"/>
      <c r="L14" s="33"/>
      <c r="M14" s="31" t="s">
        <v>1039</v>
      </c>
      <c r="N14" s="3" t="s">
        <v>12</v>
      </c>
      <c r="R14" s="2" t="s">
        <v>1019</v>
      </c>
      <c r="S14" s="60" t="s">
        <v>1059</v>
      </c>
      <c r="T14" s="17" t="s">
        <v>12</v>
      </c>
      <c r="W14" s="32"/>
      <c r="X14" s="32"/>
      <c r="Y14" s="32"/>
      <c r="Z14" s="32"/>
      <c r="AA14" s="32"/>
      <c r="AB14" s="47"/>
    </row>
    <row r="15" spans="1:28">
      <c r="A15" s="26">
        <v>6</v>
      </c>
      <c r="B15" s="90"/>
      <c r="C15" s="91"/>
      <c r="D15" s="10"/>
      <c r="E15" s="11"/>
      <c r="F15" s="11"/>
      <c r="G15" s="10"/>
      <c r="H15" s="10"/>
      <c r="I15" s="10"/>
      <c r="J15" s="10"/>
      <c r="K15" s="13"/>
      <c r="L15" s="33"/>
      <c r="M15" s="31" t="s">
        <v>1040</v>
      </c>
      <c r="N15" s="3" t="s">
        <v>13</v>
      </c>
      <c r="R15" s="2" t="s">
        <v>1020</v>
      </c>
      <c r="S15" s="60" t="s">
        <v>1063</v>
      </c>
      <c r="T15" s="17" t="s">
        <v>13</v>
      </c>
      <c r="W15" s="32"/>
      <c r="X15" s="32"/>
      <c r="Y15" s="32"/>
      <c r="Z15" s="32"/>
      <c r="AA15" s="32"/>
      <c r="AB15" s="47"/>
    </row>
    <row r="16" spans="1:28">
      <c r="A16" s="26">
        <v>7</v>
      </c>
      <c r="B16" s="88"/>
      <c r="C16" s="91"/>
      <c r="D16" s="10"/>
      <c r="E16" s="11"/>
      <c r="F16" s="11"/>
      <c r="G16" s="10"/>
      <c r="H16" s="10"/>
      <c r="I16" s="10"/>
      <c r="J16" s="10"/>
      <c r="K16" s="13"/>
      <c r="L16" s="33"/>
      <c r="N16" s="3" t="s">
        <v>14</v>
      </c>
      <c r="R16" s="2" t="s">
        <v>1021</v>
      </c>
      <c r="S16" s="60" t="s">
        <v>1222</v>
      </c>
      <c r="T16" s="17" t="s">
        <v>14</v>
      </c>
      <c r="W16" s="32"/>
      <c r="X16" s="32"/>
      <c r="Y16" s="32"/>
      <c r="Z16" s="32"/>
      <c r="AA16" s="32"/>
      <c r="AB16" s="47"/>
    </row>
    <row r="17" spans="1:28">
      <c r="A17" s="26">
        <v>8</v>
      </c>
      <c r="B17" s="88"/>
      <c r="C17" s="91"/>
      <c r="D17" s="10"/>
      <c r="E17" s="11"/>
      <c r="F17" s="11"/>
      <c r="G17" s="10"/>
      <c r="H17" s="10"/>
      <c r="I17" s="10"/>
      <c r="J17" s="10"/>
      <c r="K17" s="13"/>
      <c r="L17" s="33"/>
      <c r="N17" s="3" t="s">
        <v>15</v>
      </c>
      <c r="R17" s="2" t="s">
        <v>1022</v>
      </c>
      <c r="S17" s="60" t="s">
        <v>1064</v>
      </c>
      <c r="T17" s="17" t="s">
        <v>15</v>
      </c>
      <c r="W17" s="32"/>
      <c r="X17" s="32"/>
      <c r="Y17" s="32"/>
      <c r="Z17" s="32"/>
      <c r="AA17" s="32"/>
      <c r="AB17" s="47"/>
    </row>
    <row r="18" spans="1:28">
      <c r="A18" s="26">
        <v>9</v>
      </c>
      <c r="B18" s="88"/>
      <c r="C18" s="91"/>
      <c r="D18" s="10"/>
      <c r="E18" s="11"/>
      <c r="F18" s="11"/>
      <c r="G18" s="10"/>
      <c r="H18" s="10"/>
      <c r="I18" s="10"/>
      <c r="J18" s="10"/>
      <c r="K18" s="13"/>
      <c r="L18" s="33"/>
      <c r="M18" s="31" t="s">
        <v>1039</v>
      </c>
      <c r="N18" s="3" t="s">
        <v>16</v>
      </c>
      <c r="R18" s="2" t="s">
        <v>1023</v>
      </c>
      <c r="S18" s="60" t="s">
        <v>1065</v>
      </c>
      <c r="T18" s="17" t="s">
        <v>16</v>
      </c>
      <c r="W18" s="32"/>
      <c r="X18" s="32"/>
      <c r="Y18" s="32"/>
      <c r="Z18" s="32"/>
      <c r="AA18" s="32"/>
      <c r="AB18" s="47"/>
    </row>
    <row r="19" spans="1:28">
      <c r="A19" s="26">
        <v>10</v>
      </c>
      <c r="B19" s="88"/>
      <c r="C19" s="91"/>
      <c r="D19" s="10"/>
      <c r="E19" s="11"/>
      <c r="F19" s="11"/>
      <c r="G19" s="10"/>
      <c r="H19" s="10"/>
      <c r="I19" s="10"/>
      <c r="J19" s="10"/>
      <c r="K19" s="13"/>
      <c r="L19" s="33"/>
      <c r="M19" s="31" t="s">
        <v>1040</v>
      </c>
      <c r="N19" s="3" t="s">
        <v>17</v>
      </c>
      <c r="R19" s="2" t="s">
        <v>1024</v>
      </c>
      <c r="S19" s="60" t="s">
        <v>1066</v>
      </c>
      <c r="T19" s="17" t="s">
        <v>17</v>
      </c>
      <c r="W19" s="32"/>
      <c r="X19" s="32"/>
      <c r="Y19" s="32"/>
      <c r="Z19" s="32"/>
      <c r="AA19" s="32"/>
      <c r="AB19" s="47"/>
    </row>
    <row r="20" spans="1:28">
      <c r="A20" s="26">
        <v>11</v>
      </c>
      <c r="B20" s="88"/>
      <c r="C20" s="91"/>
      <c r="D20" s="10"/>
      <c r="E20" s="11"/>
      <c r="F20" s="11"/>
      <c r="G20" s="10"/>
      <c r="H20" s="10"/>
      <c r="I20" s="10"/>
      <c r="J20" s="10"/>
      <c r="K20" s="13"/>
      <c r="L20" s="33"/>
      <c r="M20" s="31" t="s">
        <v>1041</v>
      </c>
      <c r="N20" s="3" t="s">
        <v>18</v>
      </c>
      <c r="R20" s="2" t="s">
        <v>1025</v>
      </c>
      <c r="S20" s="60" t="s">
        <v>1067</v>
      </c>
      <c r="T20" s="17" t="s">
        <v>18</v>
      </c>
      <c r="W20" s="32"/>
      <c r="X20" s="32"/>
      <c r="Y20" s="32"/>
      <c r="Z20" s="32"/>
      <c r="AA20" s="32"/>
      <c r="AB20" s="47"/>
    </row>
    <row r="21" spans="1:28">
      <c r="A21" s="26">
        <v>12</v>
      </c>
      <c r="B21" s="88"/>
      <c r="C21" s="91"/>
      <c r="D21" s="10"/>
      <c r="E21" s="11"/>
      <c r="F21" s="11"/>
      <c r="G21" s="10"/>
      <c r="H21" s="10"/>
      <c r="I21" s="10"/>
      <c r="J21" s="10"/>
      <c r="K21" s="13"/>
      <c r="L21" s="33"/>
      <c r="N21" s="3" t="s">
        <v>19</v>
      </c>
      <c r="R21" s="2" t="s">
        <v>1026</v>
      </c>
      <c r="S21" s="60" t="s">
        <v>1068</v>
      </c>
      <c r="T21" s="17" t="s">
        <v>19</v>
      </c>
      <c r="W21" s="32"/>
      <c r="X21" s="32"/>
      <c r="Y21" s="32"/>
      <c r="Z21" s="32"/>
      <c r="AA21" s="32"/>
      <c r="AB21" s="47"/>
    </row>
    <row r="22" spans="1:28">
      <c r="A22" s="26">
        <v>13</v>
      </c>
      <c r="B22" s="88"/>
      <c r="C22" s="91"/>
      <c r="D22" s="10"/>
      <c r="E22" s="11"/>
      <c r="F22" s="11"/>
      <c r="G22" s="10"/>
      <c r="H22" s="10"/>
      <c r="I22" s="10"/>
      <c r="J22" s="10"/>
      <c r="K22" s="13"/>
      <c r="L22" s="33"/>
      <c r="N22" s="3" t="s">
        <v>20</v>
      </c>
      <c r="R22" s="2" t="s">
        <v>1027</v>
      </c>
      <c r="S22" s="60" t="s">
        <v>1069</v>
      </c>
      <c r="T22" s="17" t="s">
        <v>20</v>
      </c>
      <c r="W22" s="32"/>
      <c r="X22" s="32"/>
      <c r="Y22" s="32"/>
      <c r="Z22" s="32"/>
      <c r="AA22" s="32"/>
      <c r="AB22" s="47"/>
    </row>
    <row r="23" spans="1:28">
      <c r="A23" s="26">
        <v>14</v>
      </c>
      <c r="B23" s="88"/>
      <c r="C23" s="91"/>
      <c r="D23" s="10"/>
      <c r="E23" s="11"/>
      <c r="F23" s="11"/>
      <c r="G23" s="10"/>
      <c r="H23" s="10"/>
      <c r="I23" s="10"/>
      <c r="J23" s="10"/>
      <c r="K23" s="13" t="s">
        <v>1242</v>
      </c>
      <c r="L23" s="33"/>
      <c r="M23" s="31" t="s">
        <v>307</v>
      </c>
      <c r="N23" s="3" t="s">
        <v>21</v>
      </c>
      <c r="R23" s="2" t="s">
        <v>1028</v>
      </c>
      <c r="S23" s="60" t="s">
        <v>1070</v>
      </c>
      <c r="T23" s="17" t="s">
        <v>21</v>
      </c>
      <c r="W23" s="32"/>
      <c r="X23" s="32"/>
      <c r="Y23" s="32"/>
      <c r="Z23" s="32"/>
      <c r="AA23" s="32"/>
      <c r="AB23" s="47"/>
    </row>
    <row r="24" spans="1:28">
      <c r="A24" s="26">
        <v>15</v>
      </c>
      <c r="B24" s="88"/>
      <c r="C24" s="91"/>
      <c r="D24" s="10"/>
      <c r="E24" s="11"/>
      <c r="F24" s="11"/>
      <c r="G24" s="10"/>
      <c r="H24" s="10"/>
      <c r="I24" s="10"/>
      <c r="J24" s="10"/>
      <c r="K24" s="13"/>
      <c r="L24" s="33"/>
      <c r="M24" s="31" t="s">
        <v>308</v>
      </c>
      <c r="N24" s="3" t="s">
        <v>22</v>
      </c>
      <c r="R24" s="2" t="s">
        <v>1029</v>
      </c>
      <c r="S24" s="60" t="s">
        <v>1071</v>
      </c>
      <c r="T24" s="17" t="s">
        <v>22</v>
      </c>
      <c r="W24" s="32"/>
      <c r="X24" s="32"/>
      <c r="Y24" s="32"/>
      <c r="Z24" s="32"/>
      <c r="AA24" s="32"/>
      <c r="AB24" s="47"/>
    </row>
    <row r="25" spans="1:28">
      <c r="A25" s="26">
        <v>16</v>
      </c>
      <c r="B25" s="88"/>
      <c r="C25" s="91"/>
      <c r="D25" s="10"/>
      <c r="E25" s="11"/>
      <c r="F25" s="11"/>
      <c r="G25" s="10"/>
      <c r="H25" s="10"/>
      <c r="I25" s="10"/>
      <c r="J25" s="10"/>
      <c r="K25" s="13"/>
      <c r="L25" s="33"/>
      <c r="M25" s="31"/>
      <c r="N25" s="3" t="s">
        <v>23</v>
      </c>
      <c r="R25" s="2" t="s">
        <v>1030</v>
      </c>
      <c r="S25" s="60" t="s">
        <v>1072</v>
      </c>
      <c r="T25" s="17" t="s">
        <v>23</v>
      </c>
      <c r="W25" s="32"/>
      <c r="X25" s="32"/>
      <c r="Y25" s="32"/>
      <c r="Z25" s="32"/>
      <c r="AA25" s="32"/>
      <c r="AB25" s="47"/>
    </row>
    <row r="26" spans="1:28">
      <c r="A26" s="26">
        <v>17</v>
      </c>
      <c r="B26" s="88"/>
      <c r="C26" s="91"/>
      <c r="D26" s="10"/>
      <c r="E26" s="11"/>
      <c r="F26" s="11"/>
      <c r="G26" s="10"/>
      <c r="H26" s="10"/>
      <c r="I26" s="10"/>
      <c r="J26" s="10"/>
      <c r="K26" s="13"/>
      <c r="L26" s="33"/>
      <c r="M26" s="31"/>
      <c r="N26" s="3" t="s">
        <v>24</v>
      </c>
      <c r="R26" s="2"/>
      <c r="S26" s="60"/>
      <c r="T26" s="17"/>
      <c r="W26" s="32"/>
      <c r="X26" s="32"/>
      <c r="Y26" s="32"/>
      <c r="Z26" s="32"/>
      <c r="AA26" s="32"/>
      <c r="AB26" s="47"/>
    </row>
    <row r="27" spans="1:28">
      <c r="A27" s="26">
        <v>18</v>
      </c>
      <c r="B27" s="88"/>
      <c r="C27" s="91"/>
      <c r="D27" s="10"/>
      <c r="E27" s="11"/>
      <c r="F27" s="11"/>
      <c r="G27" s="10"/>
      <c r="H27" s="10"/>
      <c r="I27" s="10"/>
      <c r="J27" s="10"/>
      <c r="K27" s="13"/>
      <c r="L27" s="33"/>
      <c r="M27" s="31"/>
      <c r="N27" s="3" t="s">
        <v>25</v>
      </c>
      <c r="R27" s="2"/>
      <c r="S27" s="60" t="s">
        <v>1092</v>
      </c>
      <c r="T27" s="17" t="s">
        <v>1211</v>
      </c>
      <c r="W27" s="32"/>
      <c r="X27" s="32"/>
      <c r="Y27" s="32"/>
      <c r="Z27" s="32"/>
      <c r="AA27" s="32"/>
      <c r="AB27" s="47"/>
    </row>
    <row r="28" spans="1:28">
      <c r="A28" s="26">
        <v>19</v>
      </c>
      <c r="B28" s="88"/>
      <c r="C28" s="91"/>
      <c r="D28" s="10"/>
      <c r="E28" s="11"/>
      <c r="F28" s="11"/>
      <c r="G28" s="10"/>
      <c r="H28" s="10"/>
      <c r="I28" s="10"/>
      <c r="J28" s="10"/>
      <c r="K28" s="13"/>
      <c r="L28" s="33"/>
      <c r="M28" s="31"/>
      <c r="N28" s="3" t="s">
        <v>26</v>
      </c>
      <c r="R28" s="2"/>
      <c r="S28" s="60" t="s">
        <v>1093</v>
      </c>
      <c r="T28" s="17" t="s">
        <v>28</v>
      </c>
      <c r="W28" s="32"/>
      <c r="X28" s="32"/>
      <c r="Y28" s="32"/>
      <c r="Z28" s="32"/>
      <c r="AA28" s="32"/>
      <c r="AB28" s="47"/>
    </row>
    <row r="29" spans="1:28">
      <c r="A29" s="26">
        <v>20</v>
      </c>
      <c r="B29" s="88"/>
      <c r="C29" s="91"/>
      <c r="D29" s="10"/>
      <c r="E29" s="11"/>
      <c r="F29" s="11"/>
      <c r="G29" s="10"/>
      <c r="H29" s="10"/>
      <c r="I29" s="10"/>
      <c r="J29" s="10"/>
      <c r="K29" s="13"/>
      <c r="L29" s="33"/>
      <c r="M29" s="31"/>
      <c r="N29" s="3" t="s">
        <v>27</v>
      </c>
      <c r="R29" s="2"/>
      <c r="S29" s="60" t="s">
        <v>1094</v>
      </c>
      <c r="T29" s="17" t="s">
        <v>29</v>
      </c>
      <c r="W29" s="32"/>
      <c r="X29" s="32"/>
      <c r="Y29" s="32"/>
      <c r="Z29" s="32"/>
      <c r="AA29" s="32"/>
      <c r="AB29" s="47"/>
    </row>
    <row r="30" spans="1:28">
      <c r="A30" s="26">
        <v>21</v>
      </c>
      <c r="B30" s="88"/>
      <c r="C30" s="91"/>
      <c r="D30" s="10"/>
      <c r="E30" s="11"/>
      <c r="F30" s="11"/>
      <c r="G30" s="10"/>
      <c r="H30" s="10"/>
      <c r="I30" s="10"/>
      <c r="J30" s="10"/>
      <c r="K30" s="13"/>
      <c r="L30" s="33"/>
      <c r="M30" s="31"/>
      <c r="N30" s="3" t="s">
        <v>28</v>
      </c>
      <c r="R30" s="2"/>
      <c r="S30" s="60" t="s">
        <v>1095</v>
      </c>
      <c r="T30" s="17" t="s">
        <v>30</v>
      </c>
      <c r="W30" s="32"/>
      <c r="X30" s="32"/>
      <c r="Y30" s="32"/>
      <c r="Z30" s="32"/>
      <c r="AA30" s="32"/>
      <c r="AB30" s="47"/>
    </row>
    <row r="31" spans="1:28">
      <c r="A31" s="26">
        <v>22</v>
      </c>
      <c r="B31" s="88"/>
      <c r="C31" s="91"/>
      <c r="D31" s="10"/>
      <c r="E31" s="11"/>
      <c r="F31" s="11"/>
      <c r="G31" s="10"/>
      <c r="H31" s="10"/>
      <c r="I31" s="10"/>
      <c r="J31" s="10"/>
      <c r="K31" s="13"/>
      <c r="L31" s="33"/>
      <c r="M31" s="31"/>
      <c r="N31" s="3" t="s">
        <v>29</v>
      </c>
      <c r="R31" s="2"/>
      <c r="S31" s="60" t="s">
        <v>1096</v>
      </c>
      <c r="T31" s="17" t="s">
        <v>31</v>
      </c>
      <c r="W31" s="32"/>
      <c r="X31" s="32"/>
      <c r="Y31" s="32"/>
      <c r="Z31" s="32"/>
      <c r="AA31" s="32"/>
      <c r="AB31" s="47"/>
    </row>
    <row r="32" spans="1:28">
      <c r="A32" s="26">
        <v>23</v>
      </c>
      <c r="B32" s="88"/>
      <c r="C32" s="46"/>
      <c r="D32" s="10"/>
      <c r="E32" s="10"/>
      <c r="F32" s="11"/>
      <c r="G32" s="10"/>
      <c r="H32" s="10"/>
      <c r="I32" s="10"/>
      <c r="J32" s="10"/>
      <c r="K32" s="13"/>
      <c r="L32" s="33"/>
      <c r="M32" s="31"/>
      <c r="N32" s="3" t="s">
        <v>30</v>
      </c>
      <c r="R32" s="2"/>
      <c r="S32" s="60" t="s">
        <v>1097</v>
      </c>
      <c r="T32" s="17" t="s">
        <v>32</v>
      </c>
      <c r="W32" s="32"/>
      <c r="X32" s="32"/>
      <c r="Y32" s="32"/>
      <c r="Z32" s="32"/>
      <c r="AA32" s="32"/>
      <c r="AB32" s="47"/>
    </row>
    <row r="33" spans="1:28">
      <c r="A33" s="26">
        <v>24</v>
      </c>
      <c r="B33" s="88"/>
      <c r="C33" s="91"/>
      <c r="D33" s="10"/>
      <c r="E33" s="11"/>
      <c r="F33" s="11"/>
      <c r="G33" s="10"/>
      <c r="H33" s="10"/>
      <c r="I33" s="10"/>
      <c r="J33" s="10"/>
      <c r="K33" s="13"/>
      <c r="L33" s="33"/>
      <c r="M33" s="31"/>
      <c r="N33" s="3" t="s">
        <v>31</v>
      </c>
      <c r="R33" s="2"/>
      <c r="S33" s="60" t="s">
        <v>1098</v>
      </c>
      <c r="T33" s="17" t="s">
        <v>33</v>
      </c>
      <c r="W33" s="32"/>
      <c r="X33" s="32"/>
      <c r="Y33" s="32"/>
      <c r="Z33" s="32"/>
      <c r="AA33" s="32"/>
      <c r="AB33" s="47"/>
    </row>
    <row r="34" spans="1:28">
      <c r="A34" s="26">
        <v>25</v>
      </c>
      <c r="B34" s="88"/>
      <c r="C34" s="46"/>
      <c r="D34" s="10"/>
      <c r="E34" s="11"/>
      <c r="F34" s="11"/>
      <c r="G34" s="10"/>
      <c r="H34" s="10"/>
      <c r="I34" s="10"/>
      <c r="J34" s="10"/>
      <c r="K34" s="13"/>
      <c r="L34" s="33"/>
      <c r="M34" s="31"/>
      <c r="N34" s="3" t="s">
        <v>32</v>
      </c>
      <c r="R34" s="2"/>
      <c r="S34" s="60" t="s">
        <v>1099</v>
      </c>
      <c r="T34" s="17" t="s">
        <v>34</v>
      </c>
      <c r="W34" s="32"/>
      <c r="X34" s="32"/>
      <c r="Y34" s="32"/>
      <c r="Z34" s="32"/>
      <c r="AA34" s="32"/>
      <c r="AB34" s="47"/>
    </row>
    <row r="35" spans="1:28">
      <c r="A35" s="26">
        <v>26</v>
      </c>
      <c r="B35" s="88"/>
      <c r="C35" s="46"/>
      <c r="D35" s="10"/>
      <c r="E35" s="11"/>
      <c r="F35" s="11"/>
      <c r="G35" s="10"/>
      <c r="H35" s="10"/>
      <c r="I35" s="10"/>
      <c r="J35" s="10"/>
      <c r="K35" s="13"/>
      <c r="L35" s="33"/>
      <c r="M35" s="31"/>
      <c r="N35" s="3" t="s">
        <v>33</v>
      </c>
      <c r="R35" s="2"/>
      <c r="S35" s="60"/>
      <c r="T35" s="17"/>
      <c r="W35" s="32"/>
      <c r="X35" s="32"/>
      <c r="Y35" s="32"/>
      <c r="Z35" s="32"/>
      <c r="AA35" s="32"/>
      <c r="AB35" s="47"/>
    </row>
    <row r="36" spans="1:28">
      <c r="A36" s="26">
        <v>27</v>
      </c>
      <c r="B36" s="88"/>
      <c r="C36" s="46"/>
      <c r="D36" s="10"/>
      <c r="E36" s="11"/>
      <c r="F36" s="11"/>
      <c r="G36" s="10"/>
      <c r="H36" s="10"/>
      <c r="I36" s="10"/>
      <c r="J36" s="10"/>
      <c r="K36" s="13"/>
      <c r="L36" s="33"/>
      <c r="M36" s="31"/>
      <c r="N36" s="3" t="s">
        <v>34</v>
      </c>
      <c r="R36" s="2"/>
      <c r="S36" s="60" t="s">
        <v>1082</v>
      </c>
      <c r="T36" s="17" t="s">
        <v>1212</v>
      </c>
      <c r="W36" s="32"/>
      <c r="X36" s="32"/>
      <c r="Y36" s="32"/>
      <c r="Z36" s="32"/>
      <c r="AA36" s="32"/>
      <c r="AB36" s="47"/>
    </row>
    <row r="37" spans="1:28">
      <c r="A37" s="26">
        <v>28</v>
      </c>
      <c r="B37" s="88"/>
      <c r="C37" s="46"/>
      <c r="D37" s="10"/>
      <c r="E37" s="11"/>
      <c r="F37" s="11"/>
      <c r="G37" s="10"/>
      <c r="H37" s="10"/>
      <c r="I37" s="10"/>
      <c r="J37" s="10"/>
      <c r="K37" s="13"/>
      <c r="L37" s="33"/>
      <c r="M37" s="31"/>
      <c r="N37" s="3" t="s">
        <v>35</v>
      </c>
      <c r="R37" s="2"/>
      <c r="S37" s="60" t="s">
        <v>1083</v>
      </c>
      <c r="T37" s="17" t="s">
        <v>38</v>
      </c>
      <c r="W37" s="32"/>
      <c r="X37" s="32"/>
      <c r="Y37" s="32"/>
      <c r="Z37" s="32"/>
      <c r="AA37" s="32"/>
      <c r="AB37" s="47"/>
    </row>
    <row r="38" spans="1:28">
      <c r="A38" s="26">
        <v>29</v>
      </c>
      <c r="B38" s="88"/>
      <c r="C38" s="46"/>
      <c r="D38" s="10"/>
      <c r="E38" s="11"/>
      <c r="F38" s="11"/>
      <c r="G38" s="10"/>
      <c r="H38" s="10"/>
      <c r="I38" s="10"/>
      <c r="J38" s="10"/>
      <c r="K38" s="13"/>
      <c r="L38" s="33"/>
      <c r="M38" s="31"/>
      <c r="N38" s="3" t="s">
        <v>36</v>
      </c>
      <c r="R38" s="2"/>
      <c r="S38" s="60" t="s">
        <v>1084</v>
      </c>
      <c r="T38" s="17" t="s">
        <v>39</v>
      </c>
      <c r="W38" s="32"/>
      <c r="X38" s="32"/>
      <c r="Y38" s="32"/>
      <c r="Z38" s="32"/>
      <c r="AA38" s="32"/>
      <c r="AB38" s="47"/>
    </row>
    <row r="39" spans="1:28">
      <c r="A39" s="26">
        <v>30</v>
      </c>
      <c r="B39" s="88"/>
      <c r="C39" s="46"/>
      <c r="D39" s="10"/>
      <c r="E39" s="11"/>
      <c r="F39" s="11"/>
      <c r="G39" s="10"/>
      <c r="H39" s="10"/>
      <c r="I39" s="10"/>
      <c r="J39" s="10"/>
      <c r="K39" s="13"/>
      <c r="L39" s="33"/>
      <c r="M39" s="31"/>
      <c r="N39" s="3" t="s">
        <v>37</v>
      </c>
      <c r="R39" s="2"/>
      <c r="S39" s="60" t="s">
        <v>1085</v>
      </c>
      <c r="T39" s="17" t="s">
        <v>40</v>
      </c>
      <c r="W39" s="32"/>
      <c r="X39" s="32"/>
      <c r="Y39" s="32"/>
      <c r="Z39" s="32"/>
      <c r="AA39" s="32"/>
      <c r="AB39" s="47"/>
    </row>
    <row r="40" spans="1:28">
      <c r="A40" s="26">
        <v>31</v>
      </c>
      <c r="B40" s="88"/>
      <c r="C40" s="46"/>
      <c r="D40" s="10"/>
      <c r="E40" s="11"/>
      <c r="F40" s="11"/>
      <c r="G40" s="10"/>
      <c r="H40" s="10"/>
      <c r="I40" s="10"/>
      <c r="J40" s="10"/>
      <c r="K40" s="13"/>
      <c r="L40" s="33"/>
      <c r="M40" s="35"/>
      <c r="N40" s="16" t="s">
        <v>38</v>
      </c>
      <c r="O40" s="15"/>
      <c r="P40" s="15"/>
      <c r="Q40" s="15"/>
      <c r="R40" s="14"/>
      <c r="S40" s="60" t="s">
        <v>1086</v>
      </c>
      <c r="T40" s="17" t="s">
        <v>41</v>
      </c>
      <c r="U40" s="21"/>
      <c r="V40" s="21"/>
      <c r="W40" s="32"/>
      <c r="X40" s="32"/>
      <c r="Y40" s="32"/>
      <c r="Z40" s="32"/>
      <c r="AA40" s="32"/>
      <c r="AB40" s="47"/>
    </row>
    <row r="41" spans="1:28">
      <c r="A41" s="26">
        <v>32</v>
      </c>
      <c r="B41" s="88"/>
      <c r="C41" s="46"/>
      <c r="D41" s="10"/>
      <c r="E41" s="11"/>
      <c r="F41" s="11"/>
      <c r="G41" s="10"/>
      <c r="H41" s="10"/>
      <c r="I41" s="10"/>
      <c r="J41" s="10"/>
      <c r="K41" s="13"/>
      <c r="L41" s="33"/>
      <c r="M41" s="35"/>
      <c r="N41" s="16" t="s">
        <v>39</v>
      </c>
      <c r="O41" s="15"/>
      <c r="P41" s="15"/>
      <c r="Q41" s="15"/>
      <c r="R41" s="14"/>
      <c r="S41" s="60" t="s">
        <v>1087</v>
      </c>
      <c r="T41" s="17" t="s">
        <v>42</v>
      </c>
      <c r="U41" s="21"/>
      <c r="V41" s="21"/>
      <c r="W41" s="32"/>
      <c r="X41" s="32"/>
      <c r="Y41" s="32"/>
      <c r="Z41" s="32"/>
      <c r="AA41" s="32"/>
      <c r="AB41" s="47"/>
    </row>
    <row r="42" spans="1:28">
      <c r="A42" s="26">
        <v>33</v>
      </c>
      <c r="B42" s="88"/>
      <c r="C42" s="46"/>
      <c r="D42" s="10"/>
      <c r="E42" s="11"/>
      <c r="F42" s="11"/>
      <c r="G42" s="10"/>
      <c r="H42" s="10"/>
      <c r="I42" s="10"/>
      <c r="J42" s="10"/>
      <c r="K42" s="13"/>
      <c r="L42" s="33"/>
      <c r="M42" s="35"/>
      <c r="N42" s="16" t="s">
        <v>40</v>
      </c>
      <c r="O42" s="15"/>
      <c r="P42" s="15"/>
      <c r="Q42" s="15"/>
      <c r="R42" s="14"/>
      <c r="S42" s="60" t="s">
        <v>1088</v>
      </c>
      <c r="T42" s="17" t="s">
        <v>43</v>
      </c>
      <c r="U42" s="21"/>
      <c r="V42" s="21"/>
      <c r="W42" s="32"/>
      <c r="X42" s="32"/>
      <c r="Y42" s="32"/>
      <c r="Z42" s="32"/>
      <c r="AA42" s="32"/>
      <c r="AB42" s="47"/>
    </row>
    <row r="43" spans="1:28">
      <c r="A43" s="26">
        <v>34</v>
      </c>
      <c r="B43" s="88"/>
      <c r="C43" s="46"/>
      <c r="D43" s="10"/>
      <c r="E43" s="11"/>
      <c r="F43" s="11"/>
      <c r="G43" s="10"/>
      <c r="H43" s="10"/>
      <c r="I43" s="10"/>
      <c r="J43" s="10"/>
      <c r="K43" s="13"/>
      <c r="L43" s="33"/>
      <c r="M43" s="35"/>
      <c r="N43" s="16" t="s">
        <v>41</v>
      </c>
      <c r="O43" s="15"/>
      <c r="P43" s="15"/>
      <c r="Q43" s="15"/>
      <c r="R43" s="14"/>
      <c r="S43" s="60" t="s">
        <v>1089</v>
      </c>
      <c r="T43" s="17" t="s">
        <v>44</v>
      </c>
      <c r="U43" s="21"/>
      <c r="V43" s="21"/>
      <c r="W43" s="32"/>
      <c r="X43" s="32"/>
      <c r="Y43" s="32"/>
      <c r="Z43" s="32"/>
      <c r="AA43" s="32"/>
      <c r="AB43" s="47"/>
    </row>
    <row r="44" spans="1:28">
      <c r="A44" s="26">
        <v>35</v>
      </c>
      <c r="B44" s="88"/>
      <c r="C44" s="46"/>
      <c r="D44" s="10"/>
      <c r="E44" s="11"/>
      <c r="F44" s="11"/>
      <c r="G44" s="10"/>
      <c r="H44" s="10"/>
      <c r="I44" s="10"/>
      <c r="J44" s="10"/>
      <c r="K44" s="13"/>
      <c r="L44" s="33"/>
      <c r="M44" s="35"/>
      <c r="N44" s="16" t="s">
        <v>42</v>
      </c>
      <c r="O44" s="15"/>
      <c r="P44" s="15"/>
      <c r="Q44" s="15"/>
      <c r="R44" s="14"/>
      <c r="S44" s="60" t="s">
        <v>1223</v>
      </c>
      <c r="T44" s="17" t="s">
        <v>45</v>
      </c>
      <c r="U44" s="21"/>
      <c r="V44" s="21"/>
      <c r="W44" s="32"/>
      <c r="X44" s="32"/>
      <c r="Y44" s="32"/>
      <c r="Z44" s="32"/>
      <c r="AA44" s="32"/>
      <c r="AB44" s="47"/>
    </row>
    <row r="45" spans="1:28">
      <c r="A45" s="26">
        <v>36</v>
      </c>
      <c r="B45" s="88"/>
      <c r="C45" s="46"/>
      <c r="D45" s="10"/>
      <c r="E45" s="11"/>
      <c r="F45" s="11"/>
      <c r="G45" s="10"/>
      <c r="H45" s="10"/>
      <c r="I45" s="10"/>
      <c r="J45" s="10"/>
      <c r="K45" s="13"/>
      <c r="L45" s="33"/>
      <c r="M45" s="35"/>
      <c r="N45" s="16" t="s">
        <v>43</v>
      </c>
      <c r="O45" s="15"/>
      <c r="P45" s="15"/>
      <c r="Q45" s="15"/>
      <c r="R45" s="14"/>
      <c r="S45" s="60" t="s">
        <v>1090</v>
      </c>
      <c r="T45" s="17" t="s">
        <v>46</v>
      </c>
      <c r="U45" s="21"/>
      <c r="V45" s="21"/>
      <c r="W45" s="32"/>
      <c r="X45" s="32"/>
      <c r="Y45" s="32"/>
      <c r="Z45" s="32"/>
      <c r="AA45" s="32"/>
      <c r="AB45" s="47"/>
    </row>
    <row r="46" spans="1:28">
      <c r="A46" s="26">
        <v>37</v>
      </c>
      <c r="B46" s="88"/>
      <c r="C46" s="46"/>
      <c r="D46" s="10"/>
      <c r="E46" s="11"/>
      <c r="F46" s="11"/>
      <c r="G46" s="10"/>
      <c r="H46" s="10"/>
      <c r="I46" s="10"/>
      <c r="J46" s="10"/>
      <c r="K46" s="13"/>
      <c r="L46" s="33"/>
      <c r="M46" s="35"/>
      <c r="N46" s="16" t="s">
        <v>44</v>
      </c>
      <c r="O46" s="15"/>
      <c r="P46" s="15"/>
      <c r="Q46" s="15"/>
      <c r="R46" s="14"/>
      <c r="S46" s="60" t="s">
        <v>1091</v>
      </c>
      <c r="T46" s="17" t="s">
        <v>47</v>
      </c>
      <c r="U46" s="21"/>
      <c r="V46" s="21"/>
      <c r="W46" s="32"/>
      <c r="X46" s="32"/>
      <c r="Y46" s="32"/>
      <c r="Z46" s="32"/>
      <c r="AA46" s="32"/>
      <c r="AB46" s="47"/>
    </row>
    <row r="47" spans="1:28">
      <c r="A47" s="26">
        <v>38</v>
      </c>
      <c r="B47" s="88"/>
      <c r="C47" s="46"/>
      <c r="D47" s="10"/>
      <c r="E47" s="11"/>
      <c r="F47" s="11"/>
      <c r="G47" s="10"/>
      <c r="H47" s="10"/>
      <c r="I47" s="10"/>
      <c r="J47" s="10"/>
      <c r="K47" s="13"/>
      <c r="L47" s="33"/>
      <c r="M47" s="35"/>
      <c r="N47" s="16" t="s">
        <v>45</v>
      </c>
      <c r="O47" s="15"/>
      <c r="P47" s="15"/>
      <c r="Q47" s="15"/>
      <c r="R47" s="14"/>
      <c r="S47" s="60"/>
      <c r="T47" s="17"/>
      <c r="U47" s="21"/>
      <c r="V47" s="21"/>
      <c r="W47" s="32"/>
      <c r="X47" s="32"/>
      <c r="Y47" s="32"/>
      <c r="Z47" s="32"/>
      <c r="AA47" s="32"/>
      <c r="AB47" s="47"/>
    </row>
    <row r="48" spans="1:28">
      <c r="A48" s="26">
        <v>39</v>
      </c>
      <c r="B48" s="88"/>
      <c r="C48" s="46"/>
      <c r="D48" s="10"/>
      <c r="E48" s="11"/>
      <c r="F48" s="11"/>
      <c r="G48" s="10"/>
      <c r="H48" s="10"/>
      <c r="I48" s="10"/>
      <c r="J48" s="10"/>
      <c r="K48" s="13"/>
      <c r="L48" s="33"/>
      <c r="M48" s="35"/>
      <c r="N48" s="16" t="s">
        <v>46</v>
      </c>
      <c r="O48" s="15"/>
      <c r="P48" s="15"/>
      <c r="Q48" s="15"/>
      <c r="R48" s="14"/>
      <c r="S48" s="60" t="s">
        <v>1128</v>
      </c>
      <c r="T48" s="17" t="s">
        <v>1213</v>
      </c>
      <c r="U48" s="21"/>
      <c r="V48" s="21"/>
      <c r="W48" s="32"/>
      <c r="X48" s="32"/>
      <c r="Y48" s="32"/>
      <c r="Z48" s="32"/>
      <c r="AA48" s="32"/>
      <c r="AB48" s="47"/>
    </row>
    <row r="49" spans="1:28">
      <c r="A49" s="26">
        <v>40</v>
      </c>
      <c r="B49" s="88"/>
      <c r="C49" s="46"/>
      <c r="D49" s="10"/>
      <c r="E49" s="11"/>
      <c r="F49" s="11"/>
      <c r="G49" s="10"/>
      <c r="H49" s="10"/>
      <c r="I49" s="10"/>
      <c r="J49" s="10"/>
      <c r="K49" s="13"/>
      <c r="L49" s="33"/>
      <c r="M49" s="35"/>
      <c r="N49" s="16" t="s">
        <v>47</v>
      </c>
      <c r="O49" s="15"/>
      <c r="P49" s="15"/>
      <c r="Q49" s="15"/>
      <c r="R49" s="14"/>
      <c r="S49" s="60" t="s">
        <v>1129</v>
      </c>
      <c r="T49" s="17" t="s">
        <v>58</v>
      </c>
      <c r="U49" s="21"/>
      <c r="V49" s="21"/>
      <c r="W49" s="32"/>
      <c r="X49" s="32"/>
      <c r="Y49" s="32"/>
      <c r="Z49" s="32"/>
      <c r="AA49" s="32"/>
      <c r="AB49" s="47"/>
    </row>
    <row r="50" spans="1:28">
      <c r="A50" s="26">
        <v>41</v>
      </c>
      <c r="B50" s="88"/>
      <c r="C50" s="46"/>
      <c r="D50" s="10"/>
      <c r="E50" s="11"/>
      <c r="F50" s="11"/>
      <c r="G50" s="10"/>
      <c r="H50" s="10"/>
      <c r="I50" s="10"/>
      <c r="J50" s="10"/>
      <c r="K50" s="13"/>
      <c r="L50" s="33"/>
      <c r="M50" s="35"/>
      <c r="N50" s="16" t="s">
        <v>48</v>
      </c>
      <c r="O50" s="15"/>
      <c r="P50" s="15"/>
      <c r="Q50" s="15"/>
      <c r="R50" s="15"/>
      <c r="S50" s="60" t="s">
        <v>1130</v>
      </c>
      <c r="T50" s="17" t="s">
        <v>59</v>
      </c>
      <c r="U50" s="21"/>
      <c r="V50" s="21"/>
      <c r="W50" s="32"/>
      <c r="X50" s="32"/>
      <c r="Y50" s="32"/>
      <c r="Z50" s="32"/>
      <c r="AA50" s="32"/>
      <c r="AB50" s="47"/>
    </row>
    <row r="51" spans="1:28">
      <c r="A51" s="26">
        <v>42</v>
      </c>
      <c r="B51" s="88"/>
      <c r="C51" s="46"/>
      <c r="D51" s="10"/>
      <c r="E51" s="11"/>
      <c r="F51" s="11"/>
      <c r="G51" s="10"/>
      <c r="H51" s="10"/>
      <c r="I51" s="10"/>
      <c r="J51" s="10"/>
      <c r="K51" s="13"/>
      <c r="L51" s="33"/>
      <c r="M51" s="35"/>
      <c r="N51" s="16" t="s">
        <v>49</v>
      </c>
      <c r="O51" s="15"/>
      <c r="P51" s="15"/>
      <c r="Q51" s="15"/>
      <c r="R51" s="15"/>
      <c r="S51" s="60" t="s">
        <v>1131</v>
      </c>
      <c r="T51" s="17" t="s">
        <v>60</v>
      </c>
      <c r="U51" s="21"/>
      <c r="V51" s="21"/>
      <c r="W51" s="32"/>
      <c r="X51" s="32"/>
      <c r="Y51" s="32"/>
      <c r="Z51" s="32"/>
      <c r="AA51" s="32"/>
      <c r="AB51" s="47"/>
    </row>
    <row r="52" spans="1:28">
      <c r="A52" s="26">
        <v>43</v>
      </c>
      <c r="B52" s="88"/>
      <c r="C52" s="46"/>
      <c r="D52" s="10"/>
      <c r="E52" s="11"/>
      <c r="F52" s="11"/>
      <c r="G52" s="10"/>
      <c r="H52" s="10"/>
      <c r="I52" s="10"/>
      <c r="J52" s="10"/>
      <c r="K52" s="13"/>
      <c r="L52" s="33"/>
      <c r="M52" s="35"/>
      <c r="N52" s="16" t="s">
        <v>50</v>
      </c>
      <c r="O52" s="15"/>
      <c r="P52" s="15"/>
      <c r="Q52" s="15"/>
      <c r="R52" s="15"/>
      <c r="S52" s="60" t="s">
        <v>1132</v>
      </c>
      <c r="T52" s="17" t="s">
        <v>61</v>
      </c>
      <c r="U52" s="21"/>
      <c r="V52" s="21"/>
      <c r="W52" s="32"/>
      <c r="X52" s="32"/>
      <c r="Y52" s="32"/>
      <c r="Z52" s="32"/>
      <c r="AA52" s="32"/>
      <c r="AB52" s="47"/>
    </row>
    <row r="53" spans="1:28">
      <c r="A53" s="26">
        <v>44</v>
      </c>
      <c r="B53" s="88"/>
      <c r="C53" s="46"/>
      <c r="D53" s="10"/>
      <c r="E53" s="11"/>
      <c r="F53" s="11"/>
      <c r="G53" s="10"/>
      <c r="H53" s="10"/>
      <c r="I53" s="10"/>
      <c r="J53" s="10"/>
      <c r="K53" s="13"/>
      <c r="L53" s="33"/>
      <c r="M53" s="35"/>
      <c r="N53" s="16" t="s">
        <v>51</v>
      </c>
      <c r="O53" s="15"/>
      <c r="P53" s="15"/>
      <c r="Q53" s="15"/>
      <c r="R53" s="15"/>
      <c r="S53" s="60" t="s">
        <v>1133</v>
      </c>
      <c r="T53" s="17" t="s">
        <v>62</v>
      </c>
      <c r="U53" s="21"/>
      <c r="V53" s="21"/>
      <c r="W53" s="32"/>
      <c r="X53" s="32"/>
      <c r="Y53" s="32"/>
      <c r="Z53" s="32"/>
      <c r="AA53" s="32"/>
      <c r="AB53" s="47"/>
    </row>
    <row r="54" spans="1:28">
      <c r="A54" s="26">
        <v>45</v>
      </c>
      <c r="B54" s="88"/>
      <c r="C54" s="46"/>
      <c r="D54" s="10"/>
      <c r="E54" s="11"/>
      <c r="F54" s="11"/>
      <c r="G54" s="10"/>
      <c r="H54" s="10"/>
      <c r="I54" s="10"/>
      <c r="J54" s="10"/>
      <c r="K54" s="13"/>
      <c r="L54" s="33"/>
      <c r="M54" s="35"/>
      <c r="N54" s="16" t="s">
        <v>52</v>
      </c>
      <c r="O54" s="15"/>
      <c r="P54" s="15"/>
      <c r="Q54" s="15"/>
      <c r="R54" s="15"/>
      <c r="S54" s="60" t="s">
        <v>1134</v>
      </c>
      <c r="T54" s="17" t="s">
        <v>63</v>
      </c>
      <c r="U54" s="21"/>
      <c r="V54" s="21"/>
      <c r="W54" s="32"/>
      <c r="X54" s="32"/>
      <c r="Y54" s="32"/>
      <c r="Z54" s="32"/>
      <c r="AA54" s="32"/>
      <c r="AB54" s="47"/>
    </row>
    <row r="55" spans="1:28">
      <c r="A55" s="26">
        <v>46</v>
      </c>
      <c r="B55" s="88"/>
      <c r="C55" s="46"/>
      <c r="D55" s="10"/>
      <c r="E55" s="11"/>
      <c r="F55" s="11"/>
      <c r="G55" s="10"/>
      <c r="H55" s="10"/>
      <c r="I55" s="10"/>
      <c r="J55" s="10"/>
      <c r="K55" s="13"/>
      <c r="L55" s="33"/>
      <c r="M55" s="35"/>
      <c r="N55" s="16" t="s">
        <v>53</v>
      </c>
      <c r="O55" s="15"/>
      <c r="P55" s="15"/>
      <c r="Q55" s="15"/>
      <c r="R55" s="15"/>
      <c r="S55" s="60" t="s">
        <v>1135</v>
      </c>
      <c r="T55" s="17" t="s">
        <v>64</v>
      </c>
      <c r="U55" s="21"/>
      <c r="V55" s="21"/>
      <c r="W55" s="32"/>
      <c r="X55" s="32"/>
      <c r="Y55" s="32"/>
      <c r="Z55" s="32"/>
      <c r="AA55" s="32"/>
      <c r="AB55" s="47"/>
    </row>
    <row r="56" spans="1:28">
      <c r="A56" s="26">
        <v>47</v>
      </c>
      <c r="B56" s="88"/>
      <c r="C56" s="46"/>
      <c r="D56" s="10"/>
      <c r="E56" s="11"/>
      <c r="F56" s="11"/>
      <c r="G56" s="10"/>
      <c r="H56" s="10"/>
      <c r="I56" s="10"/>
      <c r="J56" s="10"/>
      <c r="K56" s="13"/>
      <c r="L56" s="33"/>
      <c r="M56" s="35"/>
      <c r="N56" s="16" t="s">
        <v>54</v>
      </c>
      <c r="O56" s="15"/>
      <c r="P56" s="15"/>
      <c r="Q56" s="15"/>
      <c r="R56" s="15"/>
      <c r="S56" s="60" t="s">
        <v>1136</v>
      </c>
      <c r="T56" s="17" t="s">
        <v>65</v>
      </c>
      <c r="U56" s="21"/>
      <c r="V56" s="21"/>
      <c r="W56" s="32"/>
      <c r="X56" s="32"/>
      <c r="Y56" s="32"/>
      <c r="Z56" s="32"/>
      <c r="AA56" s="32"/>
      <c r="AB56" s="47"/>
    </row>
    <row r="57" spans="1:28">
      <c r="A57" s="26">
        <v>48</v>
      </c>
      <c r="B57" s="88"/>
      <c r="C57" s="46"/>
      <c r="D57" s="10"/>
      <c r="E57" s="11"/>
      <c r="F57" s="11"/>
      <c r="G57" s="10"/>
      <c r="H57" s="10"/>
      <c r="I57" s="10"/>
      <c r="J57" s="10"/>
      <c r="K57" s="13"/>
      <c r="L57" s="33"/>
      <c r="M57" s="35"/>
      <c r="N57" s="16" t="s">
        <v>55</v>
      </c>
      <c r="O57" s="15"/>
      <c r="P57" s="15"/>
      <c r="Q57" s="15"/>
      <c r="R57" s="15"/>
      <c r="S57" s="60"/>
      <c r="T57" s="17"/>
      <c r="U57" s="21"/>
      <c r="V57" s="21"/>
      <c r="W57" s="32"/>
      <c r="X57" s="32"/>
      <c r="Y57" s="32"/>
      <c r="Z57" s="32"/>
      <c r="AA57" s="32"/>
      <c r="AB57" s="47"/>
    </row>
    <row r="58" spans="1:28">
      <c r="A58" s="26">
        <v>49</v>
      </c>
      <c r="B58" s="88"/>
      <c r="C58" s="46"/>
      <c r="D58" s="10"/>
      <c r="E58" s="11"/>
      <c r="F58" s="11"/>
      <c r="G58" s="10"/>
      <c r="H58" s="10"/>
      <c r="I58" s="10"/>
      <c r="J58" s="10"/>
      <c r="K58" s="13"/>
      <c r="L58" s="33"/>
      <c r="M58" s="35"/>
      <c r="N58" s="16" t="s">
        <v>56</v>
      </c>
      <c r="O58" s="15"/>
      <c r="P58" s="15"/>
      <c r="Q58" s="15"/>
      <c r="R58" s="15"/>
      <c r="S58" s="60" t="s">
        <v>1073</v>
      </c>
      <c r="T58" s="17" t="s">
        <v>1214</v>
      </c>
      <c r="U58" s="21"/>
      <c r="V58" s="21"/>
      <c r="W58" s="32"/>
      <c r="X58" s="32"/>
      <c r="Y58" s="32"/>
      <c r="Z58" s="32"/>
      <c r="AA58" s="32"/>
      <c r="AB58" s="47"/>
    </row>
    <row r="59" spans="1:28">
      <c r="A59" s="26">
        <v>50</v>
      </c>
      <c r="B59" s="88"/>
      <c r="C59" s="46"/>
      <c r="D59" s="10"/>
      <c r="E59" s="11"/>
      <c r="F59" s="11"/>
      <c r="G59" s="10"/>
      <c r="H59" s="10"/>
      <c r="I59" s="10"/>
      <c r="J59" s="10"/>
      <c r="K59" s="13"/>
      <c r="L59" s="33"/>
      <c r="M59" s="35"/>
      <c r="N59" s="16" t="s">
        <v>57</v>
      </c>
      <c r="O59" s="15"/>
      <c r="P59" s="15"/>
      <c r="Q59" s="15"/>
      <c r="R59" s="15"/>
      <c r="S59" s="60" t="s">
        <v>1074</v>
      </c>
      <c r="T59" s="17" t="s">
        <v>68</v>
      </c>
      <c r="U59" s="21"/>
      <c r="V59" s="21"/>
      <c r="W59" s="32"/>
      <c r="X59" s="32"/>
      <c r="Y59" s="32"/>
      <c r="Z59" s="32"/>
      <c r="AA59" s="32"/>
      <c r="AB59" s="47"/>
    </row>
    <row r="60" spans="1:28">
      <c r="A60" s="26">
        <v>51</v>
      </c>
      <c r="B60" s="88"/>
      <c r="C60" s="46"/>
      <c r="D60" s="10"/>
      <c r="E60" s="11"/>
      <c r="F60" s="11"/>
      <c r="G60" s="10"/>
      <c r="H60" s="10"/>
      <c r="I60" s="10"/>
      <c r="J60" s="10"/>
      <c r="K60" s="13"/>
      <c r="L60" s="33"/>
      <c r="M60" s="35"/>
      <c r="N60" s="16" t="s">
        <v>58</v>
      </c>
      <c r="O60" s="15"/>
      <c r="P60" s="15"/>
      <c r="Q60" s="15"/>
      <c r="R60" s="15"/>
      <c r="S60" s="60" t="s">
        <v>1075</v>
      </c>
      <c r="T60" s="17" t="s">
        <v>69</v>
      </c>
      <c r="U60" s="21"/>
      <c r="V60" s="21"/>
      <c r="W60" s="32"/>
      <c r="X60" s="32"/>
      <c r="Y60" s="32"/>
      <c r="Z60" s="32"/>
      <c r="AA60" s="32"/>
      <c r="AB60" s="47"/>
    </row>
    <row r="61" spans="1:28">
      <c r="A61" s="26">
        <v>52</v>
      </c>
      <c r="B61" s="88"/>
      <c r="C61" s="46"/>
      <c r="D61" s="10"/>
      <c r="E61" s="11"/>
      <c r="F61" s="11"/>
      <c r="G61" s="10"/>
      <c r="H61" s="10"/>
      <c r="I61" s="10"/>
      <c r="J61" s="10"/>
      <c r="K61" s="13"/>
      <c r="L61" s="33"/>
      <c r="M61" s="35"/>
      <c r="N61" s="16" t="s">
        <v>59</v>
      </c>
      <c r="O61" s="15"/>
      <c r="P61" s="15"/>
      <c r="Q61" s="15"/>
      <c r="R61" s="15"/>
      <c r="S61" s="60" t="s">
        <v>1076</v>
      </c>
      <c r="T61" s="17" t="s">
        <v>70</v>
      </c>
      <c r="U61" s="21"/>
      <c r="V61" s="21"/>
      <c r="W61" s="32"/>
      <c r="X61" s="32"/>
      <c r="Y61" s="32"/>
      <c r="Z61" s="32"/>
      <c r="AA61" s="32"/>
      <c r="AB61" s="47"/>
    </row>
    <row r="62" spans="1:28">
      <c r="A62" s="26">
        <v>53</v>
      </c>
      <c r="B62" s="88"/>
      <c r="C62" s="46"/>
      <c r="D62" s="10"/>
      <c r="E62" s="11"/>
      <c r="F62" s="11"/>
      <c r="G62" s="10"/>
      <c r="H62" s="10"/>
      <c r="I62" s="10"/>
      <c r="J62" s="10"/>
      <c r="K62" s="13"/>
      <c r="L62" s="33"/>
      <c r="M62" s="35"/>
      <c r="N62" s="16" t="s">
        <v>60</v>
      </c>
      <c r="O62" s="15"/>
      <c r="P62" s="15"/>
      <c r="Q62" s="15"/>
      <c r="R62" s="15"/>
      <c r="S62" s="60" t="s">
        <v>1077</v>
      </c>
      <c r="T62" s="17" t="s">
        <v>71</v>
      </c>
      <c r="U62" s="21"/>
      <c r="V62" s="21"/>
      <c r="W62" s="32"/>
      <c r="X62" s="32"/>
      <c r="Y62" s="32"/>
      <c r="Z62" s="32"/>
      <c r="AA62" s="32"/>
      <c r="AB62" s="47"/>
    </row>
    <row r="63" spans="1:28">
      <c r="A63" s="26">
        <v>54</v>
      </c>
      <c r="B63" s="88"/>
      <c r="C63" s="46"/>
      <c r="D63" s="10"/>
      <c r="E63" s="11"/>
      <c r="F63" s="11"/>
      <c r="G63" s="10"/>
      <c r="H63" s="10"/>
      <c r="I63" s="10"/>
      <c r="J63" s="10"/>
      <c r="K63" s="13"/>
      <c r="L63" s="33"/>
      <c r="M63" s="35"/>
      <c r="N63" s="16" t="s">
        <v>61</v>
      </c>
      <c r="O63" s="15"/>
      <c r="P63" s="15"/>
      <c r="Q63" s="15"/>
      <c r="R63" s="15"/>
      <c r="S63" s="60" t="s">
        <v>1078</v>
      </c>
      <c r="T63" s="17" t="s">
        <v>72</v>
      </c>
      <c r="U63" s="21"/>
      <c r="V63" s="21"/>
      <c r="W63" s="32"/>
      <c r="X63" s="32"/>
      <c r="Y63" s="32"/>
      <c r="Z63" s="32"/>
      <c r="AA63" s="32"/>
      <c r="AB63" s="47"/>
    </row>
    <row r="64" spans="1:28">
      <c r="A64" s="26">
        <v>55</v>
      </c>
      <c r="B64" s="88"/>
      <c r="C64" s="46"/>
      <c r="D64" s="10"/>
      <c r="E64" s="11"/>
      <c r="F64" s="11"/>
      <c r="G64" s="10"/>
      <c r="H64" s="10"/>
      <c r="I64" s="10"/>
      <c r="J64" s="10"/>
      <c r="K64" s="13"/>
      <c r="L64" s="33"/>
      <c r="M64" s="35"/>
      <c r="N64" s="16" t="s">
        <v>62</v>
      </c>
      <c r="O64" s="15"/>
      <c r="P64" s="15"/>
      <c r="Q64" s="15"/>
      <c r="R64" s="15"/>
      <c r="S64" s="60" t="s">
        <v>1079</v>
      </c>
      <c r="T64" s="17" t="s">
        <v>73</v>
      </c>
      <c r="U64" s="21"/>
      <c r="V64" s="21"/>
      <c r="W64" s="32"/>
      <c r="X64" s="32"/>
      <c r="Y64" s="32"/>
      <c r="Z64" s="32"/>
      <c r="AA64" s="32"/>
      <c r="AB64" s="47"/>
    </row>
    <row r="65" spans="1:28">
      <c r="A65" s="26">
        <v>56</v>
      </c>
      <c r="B65" s="88"/>
      <c r="C65" s="46"/>
      <c r="D65" s="10"/>
      <c r="E65" s="11"/>
      <c r="F65" s="11"/>
      <c r="G65" s="10"/>
      <c r="H65" s="10"/>
      <c r="I65" s="10"/>
      <c r="J65" s="10"/>
      <c r="K65" s="13"/>
      <c r="L65" s="33"/>
      <c r="M65" s="35"/>
      <c r="N65" s="16" t="s">
        <v>63</v>
      </c>
      <c r="O65" s="15"/>
      <c r="P65" s="15"/>
      <c r="Q65" s="15"/>
      <c r="R65" s="15"/>
      <c r="S65" s="60" t="s">
        <v>1080</v>
      </c>
      <c r="T65" s="17" t="s">
        <v>74</v>
      </c>
      <c r="U65" s="21"/>
      <c r="V65" s="21"/>
      <c r="W65" s="32"/>
      <c r="X65" s="32"/>
      <c r="Y65" s="32"/>
      <c r="Z65" s="32"/>
      <c r="AA65" s="32"/>
      <c r="AB65" s="47"/>
    </row>
    <row r="66" spans="1:28">
      <c r="A66" s="26">
        <v>57</v>
      </c>
      <c r="B66" s="88"/>
      <c r="C66" s="46"/>
      <c r="D66" s="10"/>
      <c r="E66" s="11"/>
      <c r="F66" s="11"/>
      <c r="G66" s="10"/>
      <c r="H66" s="10"/>
      <c r="I66" s="10"/>
      <c r="J66" s="10"/>
      <c r="K66" s="13"/>
      <c r="L66" s="33"/>
      <c r="M66" s="35"/>
      <c r="N66" s="16" t="s">
        <v>64</v>
      </c>
      <c r="O66" s="15"/>
      <c r="P66" s="15"/>
      <c r="Q66" s="15"/>
      <c r="R66" s="15"/>
      <c r="S66" s="60" t="s">
        <v>1081</v>
      </c>
      <c r="T66" s="17" t="s">
        <v>75</v>
      </c>
      <c r="U66" s="21"/>
      <c r="V66" s="21"/>
      <c r="W66" s="32"/>
      <c r="X66" s="32"/>
      <c r="Y66" s="32"/>
      <c r="Z66" s="32"/>
      <c r="AA66" s="32"/>
      <c r="AB66" s="47"/>
    </row>
    <row r="67" spans="1:28">
      <c r="A67" s="26">
        <v>58</v>
      </c>
      <c r="B67" s="88"/>
      <c r="C67" s="46"/>
      <c r="D67" s="10"/>
      <c r="E67" s="11"/>
      <c r="F67" s="11"/>
      <c r="G67" s="10"/>
      <c r="H67" s="10"/>
      <c r="I67" s="10"/>
      <c r="J67" s="10"/>
      <c r="K67" s="13"/>
      <c r="L67" s="33"/>
      <c r="M67" s="35"/>
      <c r="N67" s="16" t="s">
        <v>65</v>
      </c>
      <c r="O67" s="15"/>
      <c r="P67" s="15"/>
      <c r="Q67" s="15"/>
      <c r="R67" s="15"/>
      <c r="S67" s="60" t="s">
        <v>1137</v>
      </c>
      <c r="T67" s="17" t="s">
        <v>76</v>
      </c>
      <c r="U67" s="21"/>
      <c r="V67" s="21"/>
      <c r="W67" s="32"/>
      <c r="X67" s="32"/>
      <c r="Y67" s="32"/>
      <c r="Z67" s="32"/>
      <c r="AA67" s="32"/>
      <c r="AB67" s="47"/>
    </row>
    <row r="68" spans="1:28">
      <c r="A68" s="26">
        <v>59</v>
      </c>
      <c r="B68" s="88"/>
      <c r="C68" s="46"/>
      <c r="D68" s="10"/>
      <c r="E68" s="11"/>
      <c r="F68" s="11"/>
      <c r="G68" s="10"/>
      <c r="H68" s="10"/>
      <c r="I68" s="10"/>
      <c r="J68" s="10"/>
      <c r="K68" s="13"/>
      <c r="L68" s="33"/>
      <c r="M68" s="35"/>
      <c r="N68" s="16" t="s">
        <v>66</v>
      </c>
      <c r="O68" s="15"/>
      <c r="P68" s="15"/>
      <c r="Q68" s="15"/>
      <c r="R68" s="15"/>
      <c r="S68" s="60"/>
      <c r="T68" s="17"/>
      <c r="U68" s="21"/>
      <c r="V68" s="21"/>
      <c r="W68" s="32"/>
      <c r="X68" s="32"/>
      <c r="Y68" s="32"/>
      <c r="Z68" s="32"/>
      <c r="AA68" s="32"/>
      <c r="AB68" s="47"/>
    </row>
    <row r="69" spans="1:28">
      <c r="A69" s="26">
        <v>60</v>
      </c>
      <c r="B69" s="88"/>
      <c r="C69" s="46"/>
      <c r="D69" s="10"/>
      <c r="E69" s="11"/>
      <c r="F69" s="11"/>
      <c r="G69" s="10"/>
      <c r="H69" s="10"/>
      <c r="I69" s="10"/>
      <c r="J69" s="10"/>
      <c r="K69" s="13"/>
      <c r="L69" s="33"/>
      <c r="M69" s="35"/>
      <c r="N69" s="16" t="s">
        <v>67</v>
      </c>
      <c r="O69" s="15"/>
      <c r="P69" s="15"/>
      <c r="Q69" s="15"/>
      <c r="R69" s="15"/>
      <c r="S69" s="60" t="s">
        <v>1101</v>
      </c>
      <c r="T69" s="17" t="s">
        <v>1215</v>
      </c>
      <c r="U69" s="21"/>
      <c r="V69" s="21"/>
      <c r="W69" s="32"/>
      <c r="X69" s="32"/>
      <c r="Y69" s="32"/>
      <c r="Z69" s="32"/>
      <c r="AA69" s="32"/>
      <c r="AB69" s="47"/>
    </row>
    <row r="70" spans="1:28">
      <c r="A70" s="26">
        <v>61</v>
      </c>
      <c r="B70" s="88"/>
      <c r="C70" s="46"/>
      <c r="D70" s="10"/>
      <c r="E70" s="11"/>
      <c r="F70" s="11"/>
      <c r="G70" s="10"/>
      <c r="H70" s="10"/>
      <c r="I70" s="10"/>
      <c r="J70" s="10"/>
      <c r="K70" s="13"/>
      <c r="L70" s="33"/>
      <c r="M70" s="35"/>
      <c r="N70" s="16" t="s">
        <v>68</v>
      </c>
      <c r="O70" s="15"/>
      <c r="P70" s="15"/>
      <c r="Q70" s="15"/>
      <c r="R70" s="15"/>
      <c r="S70" s="60" t="s">
        <v>1102</v>
      </c>
      <c r="T70" s="17" t="s">
        <v>88</v>
      </c>
      <c r="U70" s="21"/>
      <c r="V70" s="21"/>
      <c r="W70" s="32"/>
      <c r="X70" s="32"/>
      <c r="Y70" s="32"/>
      <c r="Z70" s="32"/>
      <c r="AA70" s="32"/>
      <c r="AB70" s="47"/>
    </row>
    <row r="71" spans="1:28">
      <c r="A71" s="26">
        <v>62</v>
      </c>
      <c r="B71" s="88"/>
      <c r="C71" s="46"/>
      <c r="D71" s="10"/>
      <c r="E71" s="11"/>
      <c r="F71" s="11"/>
      <c r="G71" s="10"/>
      <c r="H71" s="10"/>
      <c r="I71" s="10"/>
      <c r="J71" s="10"/>
      <c r="K71" s="13"/>
      <c r="L71" s="33"/>
      <c r="M71" s="35"/>
      <c r="N71" s="16" t="s">
        <v>69</v>
      </c>
      <c r="O71" s="15"/>
      <c r="P71" s="15"/>
      <c r="Q71" s="15"/>
      <c r="R71" s="15"/>
      <c r="S71" s="60" t="s">
        <v>1103</v>
      </c>
      <c r="T71" s="17" t="s">
        <v>89</v>
      </c>
      <c r="U71" s="21"/>
      <c r="V71" s="21"/>
      <c r="W71" s="32"/>
      <c r="X71" s="32"/>
      <c r="Y71" s="32"/>
      <c r="Z71" s="32"/>
      <c r="AA71" s="32"/>
      <c r="AB71" s="47"/>
    </row>
    <row r="72" spans="1:28">
      <c r="A72" s="26">
        <v>63</v>
      </c>
      <c r="B72" s="88"/>
      <c r="C72" s="46"/>
      <c r="D72" s="10"/>
      <c r="E72" s="11"/>
      <c r="F72" s="11"/>
      <c r="G72" s="10"/>
      <c r="H72" s="10"/>
      <c r="I72" s="10"/>
      <c r="J72" s="10"/>
      <c r="K72" s="13"/>
      <c r="L72" s="33"/>
      <c r="M72" s="35"/>
      <c r="N72" s="16" t="s">
        <v>70</v>
      </c>
      <c r="O72" s="15"/>
      <c r="P72" s="15"/>
      <c r="Q72" s="15"/>
      <c r="R72" s="15"/>
      <c r="S72" s="60" t="s">
        <v>1104</v>
      </c>
      <c r="T72" s="17" t="s">
        <v>90</v>
      </c>
      <c r="U72" s="21"/>
      <c r="V72" s="21"/>
      <c r="W72" s="32"/>
      <c r="X72" s="32"/>
      <c r="Y72" s="32"/>
      <c r="Z72" s="32"/>
      <c r="AA72" s="32"/>
      <c r="AB72" s="47"/>
    </row>
    <row r="73" spans="1:28">
      <c r="A73" s="26">
        <v>64</v>
      </c>
      <c r="B73" s="88"/>
      <c r="C73" s="46"/>
      <c r="D73" s="10"/>
      <c r="E73" s="11"/>
      <c r="F73" s="11"/>
      <c r="G73" s="10"/>
      <c r="H73" s="10"/>
      <c r="I73" s="10"/>
      <c r="J73" s="10"/>
      <c r="K73" s="13"/>
      <c r="L73" s="33"/>
      <c r="M73" s="35"/>
      <c r="N73" s="16" t="s">
        <v>71</v>
      </c>
      <c r="O73" s="15"/>
      <c r="P73" s="15"/>
      <c r="Q73" s="15"/>
      <c r="R73" s="15"/>
      <c r="S73" s="60"/>
      <c r="T73" s="17"/>
      <c r="U73" s="21"/>
      <c r="V73" s="21"/>
      <c r="W73" s="32"/>
      <c r="X73" s="32"/>
      <c r="Y73" s="32"/>
      <c r="Z73" s="32"/>
      <c r="AA73" s="32"/>
      <c r="AB73" s="47"/>
    </row>
    <row r="74" spans="1:28">
      <c r="A74" s="26">
        <v>65</v>
      </c>
      <c r="B74" s="88"/>
      <c r="C74" s="46"/>
      <c r="D74" s="10"/>
      <c r="E74" s="11"/>
      <c r="F74" s="11"/>
      <c r="G74" s="10"/>
      <c r="H74" s="10"/>
      <c r="I74" s="10"/>
      <c r="J74" s="10"/>
      <c r="K74" s="13"/>
      <c r="L74" s="33"/>
      <c r="M74" s="35"/>
      <c r="N74" s="16" t="s">
        <v>72</v>
      </c>
      <c r="O74" s="15"/>
      <c r="P74" s="15"/>
      <c r="Q74" s="15"/>
      <c r="R74" s="15"/>
      <c r="S74" s="60" t="s">
        <v>1105</v>
      </c>
      <c r="T74" s="17" t="s">
        <v>1216</v>
      </c>
      <c r="U74" s="21"/>
      <c r="V74" s="21"/>
      <c r="W74" s="32"/>
      <c r="X74" s="32"/>
      <c r="Y74" s="32"/>
      <c r="Z74" s="32"/>
      <c r="AA74" s="32"/>
      <c r="AB74" s="47"/>
    </row>
    <row r="75" spans="1:28">
      <c r="A75" s="26">
        <v>66</v>
      </c>
      <c r="B75" s="88"/>
      <c r="C75" s="46"/>
      <c r="D75" s="10"/>
      <c r="E75" s="11"/>
      <c r="F75" s="11"/>
      <c r="G75" s="10"/>
      <c r="H75" s="10"/>
      <c r="I75" s="10"/>
      <c r="J75" s="10"/>
      <c r="K75" s="13"/>
      <c r="L75" s="33"/>
      <c r="M75" s="35"/>
      <c r="N75" s="16" t="s">
        <v>73</v>
      </c>
      <c r="O75" s="15"/>
      <c r="P75" s="15"/>
      <c r="Q75" s="15"/>
      <c r="R75" s="15"/>
      <c r="S75" s="60" t="s">
        <v>1106</v>
      </c>
      <c r="T75" s="17" t="s">
        <v>98</v>
      </c>
      <c r="U75" s="21"/>
      <c r="V75" s="21"/>
      <c r="W75" s="32"/>
      <c r="X75" s="32"/>
      <c r="Y75" s="32"/>
      <c r="Z75" s="32"/>
      <c r="AA75" s="32"/>
      <c r="AB75" s="47"/>
    </row>
    <row r="76" spans="1:28">
      <c r="A76" s="26">
        <v>67</v>
      </c>
      <c r="B76" s="88"/>
      <c r="C76" s="46"/>
      <c r="D76" s="10"/>
      <c r="E76" s="11"/>
      <c r="F76" s="11"/>
      <c r="G76" s="10"/>
      <c r="H76" s="10"/>
      <c r="I76" s="10"/>
      <c r="J76" s="10"/>
      <c r="K76" s="13"/>
      <c r="L76" s="33"/>
      <c r="M76" s="35"/>
      <c r="N76" s="16" t="s">
        <v>74</v>
      </c>
      <c r="O76" s="15"/>
      <c r="P76" s="15"/>
      <c r="Q76" s="15"/>
      <c r="R76" s="15"/>
      <c r="S76" s="60" t="s">
        <v>1107</v>
      </c>
      <c r="T76" s="17" t="s">
        <v>99</v>
      </c>
      <c r="U76" s="21"/>
      <c r="V76" s="21"/>
      <c r="W76" s="32"/>
      <c r="X76" s="32"/>
      <c r="Y76" s="32"/>
      <c r="Z76" s="32"/>
      <c r="AA76" s="32"/>
      <c r="AB76" s="47"/>
    </row>
    <row r="77" spans="1:28">
      <c r="A77" s="26">
        <v>68</v>
      </c>
      <c r="B77" s="88"/>
      <c r="C77" s="46"/>
      <c r="D77" s="10"/>
      <c r="E77" s="11"/>
      <c r="F77" s="11"/>
      <c r="G77" s="10"/>
      <c r="H77" s="10"/>
      <c r="I77" s="10"/>
      <c r="J77" s="10"/>
      <c r="K77" s="13"/>
      <c r="L77" s="33"/>
      <c r="M77" s="35"/>
      <c r="N77" s="16" t="s">
        <v>75</v>
      </c>
      <c r="O77" s="15"/>
      <c r="P77" s="15"/>
      <c r="Q77" s="15"/>
      <c r="R77" s="15"/>
      <c r="S77" s="60" t="s">
        <v>1108</v>
      </c>
      <c r="T77" s="17" t="s">
        <v>100</v>
      </c>
      <c r="U77" s="21"/>
      <c r="V77" s="21"/>
      <c r="W77" s="32"/>
      <c r="X77" s="32"/>
      <c r="Y77" s="32"/>
      <c r="Z77" s="32"/>
      <c r="AA77" s="32"/>
      <c r="AB77" s="47"/>
    </row>
    <row r="78" spans="1:28">
      <c r="A78" s="26">
        <v>69</v>
      </c>
      <c r="B78" s="88"/>
      <c r="C78" s="46"/>
      <c r="D78" s="10"/>
      <c r="E78" s="11"/>
      <c r="F78" s="11"/>
      <c r="G78" s="10"/>
      <c r="H78" s="10"/>
      <c r="I78" s="10"/>
      <c r="J78" s="10"/>
      <c r="K78" s="13"/>
      <c r="L78" s="33"/>
      <c r="M78" s="35"/>
      <c r="N78" s="16" t="s">
        <v>76</v>
      </c>
      <c r="O78" s="15"/>
      <c r="P78" s="15"/>
      <c r="Q78" s="15"/>
      <c r="R78" s="15"/>
      <c r="S78" s="60" t="s">
        <v>1109</v>
      </c>
      <c r="T78" s="17" t="s">
        <v>101</v>
      </c>
      <c r="U78" s="21"/>
      <c r="V78" s="21"/>
      <c r="W78" s="32"/>
      <c r="X78" s="32"/>
      <c r="Y78" s="32"/>
      <c r="Z78" s="32"/>
      <c r="AA78" s="32"/>
      <c r="AB78" s="47"/>
    </row>
    <row r="79" spans="1:28">
      <c r="A79" s="26">
        <v>70</v>
      </c>
      <c r="B79" s="88"/>
      <c r="C79" s="46"/>
      <c r="D79" s="10"/>
      <c r="E79" s="11"/>
      <c r="F79" s="11"/>
      <c r="G79" s="10"/>
      <c r="H79" s="10"/>
      <c r="I79" s="10"/>
      <c r="J79" s="10"/>
      <c r="K79" s="13"/>
      <c r="L79" s="33"/>
      <c r="M79" s="35"/>
      <c r="N79" s="16" t="s">
        <v>77</v>
      </c>
      <c r="O79" s="15"/>
      <c r="P79" s="15"/>
      <c r="Q79" s="15"/>
      <c r="R79" s="15"/>
      <c r="S79" s="60"/>
      <c r="T79" s="17"/>
      <c r="U79" s="21"/>
      <c r="V79" s="21"/>
      <c r="W79" s="32"/>
      <c r="X79" s="32"/>
      <c r="Y79" s="32"/>
      <c r="Z79" s="32"/>
      <c r="AA79" s="32"/>
      <c r="AB79" s="47"/>
    </row>
    <row r="80" spans="1:28">
      <c r="A80" s="26">
        <v>71</v>
      </c>
      <c r="B80" s="88"/>
      <c r="C80" s="46"/>
      <c r="D80" s="10"/>
      <c r="E80" s="11"/>
      <c r="F80" s="11"/>
      <c r="G80" s="10"/>
      <c r="H80" s="10"/>
      <c r="I80" s="10"/>
      <c r="J80" s="10"/>
      <c r="K80" s="13"/>
      <c r="L80" s="33"/>
      <c r="M80" s="35"/>
      <c r="N80" s="16" t="s">
        <v>78</v>
      </c>
      <c r="O80" s="15"/>
      <c r="P80" s="15"/>
      <c r="Q80" s="15"/>
      <c r="R80" s="15"/>
      <c r="S80" s="60" t="s">
        <v>1110</v>
      </c>
      <c r="T80" s="17" t="s">
        <v>1217</v>
      </c>
      <c r="U80" s="21"/>
      <c r="V80" s="21"/>
      <c r="W80" s="32"/>
      <c r="X80" s="32"/>
      <c r="Y80" s="32"/>
      <c r="Z80" s="32"/>
      <c r="AA80" s="32"/>
      <c r="AB80" s="47"/>
    </row>
    <row r="81" spans="1:28">
      <c r="A81" s="26">
        <v>72</v>
      </c>
      <c r="B81" s="88"/>
      <c r="C81" s="46"/>
      <c r="D81" s="10"/>
      <c r="E81" s="11"/>
      <c r="F81" s="11"/>
      <c r="G81" s="10"/>
      <c r="H81" s="10"/>
      <c r="I81" s="10"/>
      <c r="J81" s="10"/>
      <c r="K81" s="13"/>
      <c r="L81" s="33"/>
      <c r="M81" s="35"/>
      <c r="N81" s="16" t="s">
        <v>79</v>
      </c>
      <c r="O81" s="15"/>
      <c r="P81" s="15"/>
      <c r="Q81" s="15"/>
      <c r="R81" s="15"/>
      <c r="S81" s="60" t="s">
        <v>1111</v>
      </c>
      <c r="T81" s="17" t="s">
        <v>108</v>
      </c>
      <c r="U81" s="21"/>
      <c r="V81" s="21"/>
      <c r="W81" s="32"/>
      <c r="X81" s="32"/>
      <c r="Y81" s="32"/>
      <c r="Z81" s="32"/>
      <c r="AA81" s="32"/>
      <c r="AB81" s="47"/>
    </row>
    <row r="82" spans="1:28">
      <c r="A82" s="26">
        <v>73</v>
      </c>
      <c r="B82" s="88"/>
      <c r="C82" s="46"/>
      <c r="D82" s="10"/>
      <c r="E82" s="11"/>
      <c r="F82" s="11"/>
      <c r="G82" s="10"/>
      <c r="H82" s="10"/>
      <c r="I82" s="10"/>
      <c r="J82" s="10"/>
      <c r="K82" s="13"/>
      <c r="L82" s="33"/>
      <c r="M82" s="35"/>
      <c r="N82" s="16" t="s">
        <v>80</v>
      </c>
      <c r="O82" s="15"/>
      <c r="P82" s="15"/>
      <c r="Q82" s="15"/>
      <c r="R82" s="15"/>
      <c r="S82" s="60" t="s">
        <v>1112</v>
      </c>
      <c r="T82" s="17" t="s">
        <v>109</v>
      </c>
      <c r="U82" s="21"/>
      <c r="V82" s="21"/>
      <c r="W82" s="32"/>
      <c r="X82" s="32"/>
      <c r="Y82" s="32"/>
      <c r="Z82" s="32"/>
      <c r="AA82" s="32"/>
      <c r="AB82" s="47"/>
    </row>
    <row r="83" spans="1:28">
      <c r="A83" s="26">
        <v>74</v>
      </c>
      <c r="B83" s="88"/>
      <c r="C83" s="46"/>
      <c r="D83" s="10"/>
      <c r="E83" s="11"/>
      <c r="F83" s="11"/>
      <c r="G83" s="10"/>
      <c r="H83" s="10"/>
      <c r="I83" s="10"/>
      <c r="J83" s="10"/>
      <c r="K83" s="13"/>
      <c r="L83" s="33"/>
      <c r="M83" s="35"/>
      <c r="N83" s="16" t="s">
        <v>81</v>
      </c>
      <c r="O83" s="15"/>
      <c r="P83" s="15"/>
      <c r="Q83" s="15"/>
      <c r="R83" s="15"/>
      <c r="S83" s="60" t="s">
        <v>1113</v>
      </c>
      <c r="T83" s="17" t="s">
        <v>110</v>
      </c>
      <c r="U83" s="21"/>
      <c r="V83" s="21"/>
      <c r="W83" s="32"/>
      <c r="X83" s="32"/>
      <c r="Y83" s="32"/>
      <c r="Z83" s="32"/>
      <c r="AA83" s="32"/>
      <c r="AB83" s="47"/>
    </row>
    <row r="84" spans="1:28">
      <c r="A84" s="26">
        <v>75</v>
      </c>
      <c r="B84" s="88"/>
      <c r="C84" s="46"/>
      <c r="D84" s="10"/>
      <c r="E84" s="11"/>
      <c r="F84" s="11"/>
      <c r="G84" s="10"/>
      <c r="H84" s="10"/>
      <c r="I84" s="10"/>
      <c r="J84" s="10"/>
      <c r="K84" s="13"/>
      <c r="L84" s="33"/>
      <c r="M84" s="35"/>
      <c r="N84" s="16" t="s">
        <v>82</v>
      </c>
      <c r="O84" s="15"/>
      <c r="P84" s="15"/>
      <c r="Q84" s="15"/>
      <c r="R84" s="15"/>
      <c r="S84" s="60" t="s">
        <v>1114</v>
      </c>
      <c r="T84" s="17" t="s">
        <v>111</v>
      </c>
      <c r="U84" s="21"/>
      <c r="V84" s="21"/>
      <c r="W84" s="32"/>
      <c r="X84" s="32"/>
      <c r="Y84" s="32"/>
      <c r="Z84" s="32"/>
      <c r="AA84" s="32"/>
      <c r="AB84" s="47"/>
    </row>
    <row r="85" spans="1:28">
      <c r="A85" s="26">
        <v>76</v>
      </c>
      <c r="B85" s="88"/>
      <c r="C85" s="46"/>
      <c r="D85" s="10"/>
      <c r="E85" s="11"/>
      <c r="F85" s="11"/>
      <c r="G85" s="10"/>
      <c r="H85" s="10"/>
      <c r="I85" s="10"/>
      <c r="J85" s="10"/>
      <c r="K85" s="13"/>
      <c r="L85" s="33"/>
      <c r="M85" s="35"/>
      <c r="N85" s="16" t="s">
        <v>83</v>
      </c>
      <c r="O85" s="15"/>
      <c r="P85" s="15"/>
      <c r="Q85" s="15"/>
      <c r="R85" s="15"/>
      <c r="S85" s="60" t="s">
        <v>1115</v>
      </c>
      <c r="T85" s="17" t="s">
        <v>112</v>
      </c>
      <c r="U85" s="21"/>
      <c r="V85" s="21"/>
      <c r="W85" s="32"/>
      <c r="X85" s="32"/>
      <c r="Y85" s="32"/>
      <c r="Z85" s="32"/>
      <c r="AA85" s="32"/>
      <c r="AB85" s="47"/>
    </row>
    <row r="86" spans="1:28">
      <c r="A86" s="26">
        <v>77</v>
      </c>
      <c r="B86" s="88"/>
      <c r="C86" s="46"/>
      <c r="D86" s="10"/>
      <c r="E86" s="11"/>
      <c r="F86" s="11"/>
      <c r="G86" s="10"/>
      <c r="H86" s="10"/>
      <c r="I86" s="10"/>
      <c r="J86" s="10"/>
      <c r="K86" s="13"/>
      <c r="L86" s="33"/>
      <c r="M86" s="35"/>
      <c r="N86" s="16" t="s">
        <v>84</v>
      </c>
      <c r="O86" s="15"/>
      <c r="P86" s="15"/>
      <c r="Q86" s="15"/>
      <c r="R86" s="15"/>
      <c r="S86" s="60" t="s">
        <v>1116</v>
      </c>
      <c r="T86" s="17" t="s">
        <v>113</v>
      </c>
      <c r="U86" s="21"/>
      <c r="V86" s="21"/>
      <c r="W86" s="32"/>
      <c r="X86" s="32"/>
      <c r="Y86" s="32"/>
      <c r="Z86" s="32"/>
      <c r="AA86" s="32"/>
      <c r="AB86" s="47"/>
    </row>
    <row r="87" spans="1:28">
      <c r="A87" s="26">
        <v>78</v>
      </c>
      <c r="B87" s="88"/>
      <c r="C87" s="46"/>
      <c r="D87" s="10"/>
      <c r="E87" s="11"/>
      <c r="F87" s="11"/>
      <c r="G87" s="10"/>
      <c r="H87" s="10"/>
      <c r="I87" s="10"/>
      <c r="J87" s="10"/>
      <c r="K87" s="13"/>
      <c r="L87" s="33"/>
      <c r="M87" s="35"/>
      <c r="N87" s="16" t="s">
        <v>85</v>
      </c>
      <c r="O87" s="15"/>
      <c r="P87" s="15"/>
      <c r="Q87" s="15"/>
      <c r="R87" s="15"/>
      <c r="S87" s="60" t="s">
        <v>1117</v>
      </c>
      <c r="T87" s="17" t="s">
        <v>114</v>
      </c>
      <c r="U87" s="21"/>
      <c r="V87" s="21"/>
      <c r="W87" s="32"/>
      <c r="X87" s="32"/>
      <c r="Y87" s="32"/>
      <c r="Z87" s="32"/>
      <c r="AA87" s="32"/>
      <c r="AB87" s="47"/>
    </row>
    <row r="88" spans="1:28">
      <c r="A88" s="26">
        <v>79</v>
      </c>
      <c r="B88" s="88"/>
      <c r="C88" s="46"/>
      <c r="D88" s="10"/>
      <c r="E88" s="11"/>
      <c r="F88" s="11"/>
      <c r="G88" s="10"/>
      <c r="H88" s="10"/>
      <c r="I88" s="10"/>
      <c r="J88" s="10"/>
      <c r="K88" s="13"/>
      <c r="L88" s="33"/>
      <c r="M88" s="35"/>
      <c r="N88" s="16" t="s">
        <v>86</v>
      </c>
      <c r="O88" s="15"/>
      <c r="P88" s="15"/>
      <c r="Q88" s="15"/>
      <c r="R88" s="15"/>
      <c r="S88" s="60" t="s">
        <v>1118</v>
      </c>
      <c r="T88" s="17" t="s">
        <v>115</v>
      </c>
      <c r="U88" s="21"/>
      <c r="V88" s="21"/>
      <c r="W88" s="32"/>
      <c r="X88" s="32"/>
      <c r="Y88" s="32"/>
      <c r="Z88" s="32"/>
      <c r="AA88" s="32"/>
      <c r="AB88" s="47"/>
    </row>
    <row r="89" spans="1:28">
      <c r="A89" s="26">
        <v>80</v>
      </c>
      <c r="B89" s="88"/>
      <c r="C89" s="46"/>
      <c r="D89" s="10"/>
      <c r="E89" s="11"/>
      <c r="F89" s="11"/>
      <c r="G89" s="10"/>
      <c r="H89" s="10"/>
      <c r="I89" s="10"/>
      <c r="J89" s="10"/>
      <c r="K89" s="13"/>
      <c r="L89" s="33"/>
      <c r="M89" s="35"/>
      <c r="N89" s="16" t="s">
        <v>87</v>
      </c>
      <c r="O89" s="15"/>
      <c r="P89" s="15"/>
      <c r="Q89" s="15"/>
      <c r="R89" s="15"/>
      <c r="S89" s="60" t="s">
        <v>1119</v>
      </c>
      <c r="T89" s="17" t="s">
        <v>116</v>
      </c>
      <c r="U89" s="21"/>
      <c r="V89" s="21"/>
      <c r="W89" s="32"/>
      <c r="X89" s="32"/>
      <c r="Y89" s="32"/>
      <c r="Z89" s="32"/>
      <c r="AA89" s="32"/>
      <c r="AB89" s="47"/>
    </row>
    <row r="90" spans="1:28">
      <c r="A90" s="26">
        <v>81</v>
      </c>
      <c r="B90" s="88"/>
      <c r="C90" s="46"/>
      <c r="D90" s="10"/>
      <c r="E90" s="11"/>
      <c r="F90" s="11"/>
      <c r="G90" s="10"/>
      <c r="H90" s="10"/>
      <c r="I90" s="10"/>
      <c r="J90" s="10"/>
      <c r="K90" s="13"/>
      <c r="L90" s="33"/>
      <c r="M90" s="35"/>
      <c r="N90" s="16" t="s">
        <v>88</v>
      </c>
      <c r="O90" s="15"/>
      <c r="P90" s="15"/>
      <c r="Q90" s="15"/>
      <c r="R90" s="15"/>
      <c r="S90" s="60" t="s">
        <v>1120</v>
      </c>
      <c r="T90" s="17" t="s">
        <v>117</v>
      </c>
      <c r="U90" s="21"/>
      <c r="V90" s="21"/>
      <c r="W90" s="32"/>
      <c r="X90" s="32"/>
      <c r="Y90" s="32"/>
      <c r="Z90" s="32"/>
      <c r="AA90" s="32"/>
      <c r="AB90" s="47"/>
    </row>
    <row r="91" spans="1:28">
      <c r="A91" s="26">
        <v>82</v>
      </c>
      <c r="B91" s="88"/>
      <c r="C91" s="46"/>
      <c r="D91" s="10"/>
      <c r="E91" s="11"/>
      <c r="F91" s="11"/>
      <c r="G91" s="10"/>
      <c r="H91" s="10"/>
      <c r="I91" s="10"/>
      <c r="J91" s="10"/>
      <c r="K91" s="13"/>
      <c r="L91" s="33"/>
      <c r="M91" s="35"/>
      <c r="N91" s="16" t="s">
        <v>89</v>
      </c>
      <c r="O91" s="15"/>
      <c r="P91" s="15"/>
      <c r="Q91" s="15"/>
      <c r="R91" s="15"/>
      <c r="S91" s="60" t="s">
        <v>1121</v>
      </c>
      <c r="T91" s="17" t="s">
        <v>118</v>
      </c>
      <c r="U91" s="21"/>
      <c r="V91" s="21"/>
      <c r="W91" s="32"/>
      <c r="X91" s="32"/>
      <c r="Y91" s="32"/>
      <c r="Z91" s="32"/>
      <c r="AA91" s="32"/>
      <c r="AB91" s="47"/>
    </row>
    <row r="92" spans="1:28">
      <c r="A92" s="26">
        <v>83</v>
      </c>
      <c r="B92" s="88"/>
      <c r="C92" s="46"/>
      <c r="D92" s="10"/>
      <c r="E92" s="11"/>
      <c r="F92" s="11"/>
      <c r="G92" s="10"/>
      <c r="H92" s="10"/>
      <c r="I92" s="10"/>
      <c r="J92" s="10"/>
      <c r="K92" s="13"/>
      <c r="L92" s="33"/>
      <c r="M92" s="35"/>
      <c r="N92" s="16" t="s">
        <v>90</v>
      </c>
      <c r="O92" s="15"/>
      <c r="P92" s="15"/>
      <c r="Q92" s="15"/>
      <c r="R92" s="15"/>
      <c r="S92" s="60" t="s">
        <v>1122</v>
      </c>
      <c r="T92" s="17" t="s">
        <v>119</v>
      </c>
      <c r="U92" s="21"/>
      <c r="V92" s="21"/>
      <c r="W92" s="32"/>
      <c r="X92" s="32"/>
      <c r="Y92" s="32"/>
      <c r="Z92" s="32"/>
      <c r="AA92" s="32"/>
      <c r="AB92" s="47"/>
    </row>
    <row r="93" spans="1:28">
      <c r="A93" s="26">
        <v>84</v>
      </c>
      <c r="B93" s="88"/>
      <c r="C93" s="46"/>
      <c r="D93" s="10"/>
      <c r="E93" s="11"/>
      <c r="F93" s="11"/>
      <c r="G93" s="10"/>
      <c r="H93" s="10"/>
      <c r="I93" s="10"/>
      <c r="J93" s="10"/>
      <c r="K93" s="13"/>
      <c r="L93" s="33"/>
      <c r="M93" s="35"/>
      <c r="N93" s="16" t="s">
        <v>91</v>
      </c>
      <c r="O93" s="15"/>
      <c r="P93" s="15"/>
      <c r="Q93" s="15"/>
      <c r="R93" s="15"/>
      <c r="S93" s="60" t="s">
        <v>1123</v>
      </c>
      <c r="T93" s="17" t="s">
        <v>120</v>
      </c>
      <c r="U93" s="21"/>
      <c r="V93" s="21"/>
      <c r="W93" s="32"/>
      <c r="X93" s="32"/>
      <c r="Y93" s="32"/>
      <c r="Z93" s="32"/>
      <c r="AA93" s="32"/>
      <c r="AB93" s="47"/>
    </row>
    <row r="94" spans="1:28">
      <c r="A94" s="26">
        <v>85</v>
      </c>
      <c r="B94" s="88"/>
      <c r="C94" s="46"/>
      <c r="D94" s="10"/>
      <c r="E94" s="11"/>
      <c r="F94" s="11"/>
      <c r="G94" s="10"/>
      <c r="H94" s="10"/>
      <c r="I94" s="10"/>
      <c r="J94" s="10"/>
      <c r="K94" s="13"/>
      <c r="L94" s="33"/>
      <c r="M94" s="35"/>
      <c r="N94" s="16" t="s">
        <v>92</v>
      </c>
      <c r="O94" s="15"/>
      <c r="P94" s="15"/>
      <c r="Q94" s="15"/>
      <c r="R94" s="15"/>
      <c r="S94" s="60" t="s">
        <v>1124</v>
      </c>
      <c r="T94" s="17" t="s">
        <v>121</v>
      </c>
      <c r="U94" s="21"/>
      <c r="V94" s="21"/>
      <c r="W94" s="32"/>
      <c r="X94" s="32"/>
      <c r="Y94" s="32"/>
      <c r="Z94" s="32"/>
      <c r="AA94" s="32"/>
      <c r="AB94" s="47"/>
    </row>
    <row r="95" spans="1:28">
      <c r="A95" s="26">
        <v>86</v>
      </c>
      <c r="B95" s="88"/>
      <c r="C95" s="46"/>
      <c r="D95" s="10"/>
      <c r="E95" s="11"/>
      <c r="F95" s="11"/>
      <c r="G95" s="10"/>
      <c r="H95" s="10"/>
      <c r="I95" s="10"/>
      <c r="J95" s="10"/>
      <c r="K95" s="13"/>
      <c r="L95" s="33"/>
      <c r="M95" s="35"/>
      <c r="N95" s="16" t="s">
        <v>93</v>
      </c>
      <c r="O95" s="15"/>
      <c r="P95" s="15"/>
      <c r="Q95" s="15"/>
      <c r="R95" s="15"/>
      <c r="S95" s="60" t="s">
        <v>1125</v>
      </c>
      <c r="T95" s="17" t="s">
        <v>122</v>
      </c>
      <c r="U95" s="21"/>
      <c r="V95" s="21"/>
      <c r="W95" s="32"/>
      <c r="X95" s="32"/>
      <c r="Y95" s="32"/>
      <c r="Z95" s="32"/>
      <c r="AA95" s="32"/>
      <c r="AB95" s="47"/>
    </row>
    <row r="96" spans="1:28">
      <c r="A96" s="26">
        <v>87</v>
      </c>
      <c r="B96" s="88"/>
      <c r="C96" s="46"/>
      <c r="D96" s="10"/>
      <c r="E96" s="11"/>
      <c r="F96" s="11"/>
      <c r="G96" s="10"/>
      <c r="H96" s="10"/>
      <c r="I96" s="10"/>
      <c r="J96" s="10"/>
      <c r="K96" s="13"/>
      <c r="L96" s="33"/>
      <c r="M96" s="35"/>
      <c r="N96" s="16" t="s">
        <v>94</v>
      </c>
      <c r="O96" s="15"/>
      <c r="P96" s="15"/>
      <c r="Q96" s="15"/>
      <c r="R96" s="15"/>
      <c r="S96" s="60" t="s">
        <v>1126</v>
      </c>
      <c r="T96" s="17" t="s">
        <v>123</v>
      </c>
      <c r="U96" s="21"/>
      <c r="V96" s="21"/>
      <c r="W96" s="32"/>
      <c r="X96" s="32"/>
      <c r="Y96" s="32"/>
      <c r="Z96" s="32"/>
      <c r="AA96" s="32"/>
      <c r="AB96" s="47"/>
    </row>
    <row r="97" spans="1:28">
      <c r="A97" s="26">
        <v>88</v>
      </c>
      <c r="B97" s="88"/>
      <c r="C97" s="46"/>
      <c r="D97" s="10"/>
      <c r="E97" s="11"/>
      <c r="F97" s="11"/>
      <c r="G97" s="10"/>
      <c r="H97" s="10"/>
      <c r="I97" s="10"/>
      <c r="J97" s="10"/>
      <c r="K97" s="13"/>
      <c r="L97" s="33"/>
      <c r="M97" s="35"/>
      <c r="N97" s="16" t="s">
        <v>95</v>
      </c>
      <c r="O97" s="15"/>
      <c r="P97" s="15"/>
      <c r="Q97" s="15"/>
      <c r="R97" s="15"/>
      <c r="S97" s="60" t="s">
        <v>1127</v>
      </c>
      <c r="T97" s="17" t="s">
        <v>124</v>
      </c>
      <c r="U97" s="21"/>
      <c r="V97" s="21"/>
      <c r="W97" s="32"/>
      <c r="X97" s="32"/>
      <c r="Y97" s="32"/>
      <c r="Z97" s="32"/>
      <c r="AA97" s="32"/>
      <c r="AB97" s="47"/>
    </row>
    <row r="98" spans="1:28">
      <c r="A98" s="26">
        <v>89</v>
      </c>
      <c r="B98" s="88"/>
      <c r="C98" s="46"/>
      <c r="D98" s="10"/>
      <c r="E98" s="11"/>
      <c r="F98" s="11"/>
      <c r="G98" s="10"/>
      <c r="H98" s="10"/>
      <c r="I98" s="10"/>
      <c r="J98" s="10"/>
      <c r="K98" s="13"/>
      <c r="L98" s="33"/>
      <c r="M98" s="35"/>
      <c r="N98" s="16" t="s">
        <v>96</v>
      </c>
      <c r="O98" s="15"/>
      <c r="P98" s="15"/>
      <c r="Q98" s="15"/>
      <c r="R98" s="15"/>
      <c r="S98" s="60"/>
      <c r="T98" s="17"/>
      <c r="U98" s="21"/>
      <c r="V98" s="21"/>
      <c r="W98" s="32"/>
      <c r="X98" s="32"/>
      <c r="Y98" s="32"/>
      <c r="Z98" s="32"/>
      <c r="AA98" s="32"/>
      <c r="AB98" s="47"/>
    </row>
    <row r="99" spans="1:28">
      <c r="A99" s="26">
        <v>90</v>
      </c>
      <c r="B99" s="88"/>
      <c r="C99" s="46"/>
      <c r="D99" s="10"/>
      <c r="E99" s="11"/>
      <c r="F99" s="11"/>
      <c r="G99" s="10"/>
      <c r="H99" s="10"/>
      <c r="I99" s="10"/>
      <c r="J99" s="10"/>
      <c r="K99" s="13"/>
      <c r="L99" s="33"/>
      <c r="M99" s="35"/>
      <c r="N99" s="16" t="s">
        <v>97</v>
      </c>
      <c r="O99" s="15"/>
      <c r="P99" s="15"/>
      <c r="Q99" s="15"/>
      <c r="R99" s="15"/>
      <c r="S99" s="60" t="s">
        <v>1138</v>
      </c>
      <c r="T99" s="17" t="s">
        <v>1218</v>
      </c>
      <c r="U99" s="21"/>
      <c r="V99" s="21"/>
      <c r="W99" s="32"/>
      <c r="X99" s="32"/>
      <c r="Y99" s="32"/>
      <c r="Z99" s="32"/>
      <c r="AA99" s="32"/>
      <c r="AB99" s="47"/>
    </row>
    <row r="100" spans="1:28">
      <c r="A100" s="26">
        <v>91</v>
      </c>
      <c r="B100" s="88"/>
      <c r="C100" s="46"/>
      <c r="D100" s="10"/>
      <c r="E100" s="11"/>
      <c r="F100" s="11"/>
      <c r="G100" s="10"/>
      <c r="H100" s="10"/>
      <c r="I100" s="10"/>
      <c r="J100" s="10"/>
      <c r="K100" s="13"/>
      <c r="L100" s="33"/>
      <c r="M100" s="35"/>
      <c r="N100" s="16" t="s">
        <v>98</v>
      </c>
      <c r="O100" s="15"/>
      <c r="P100" s="15"/>
      <c r="Q100" s="15"/>
      <c r="R100" s="15"/>
      <c r="S100" s="60" t="s">
        <v>1139</v>
      </c>
      <c r="T100" s="17" t="s">
        <v>128</v>
      </c>
      <c r="U100" s="21"/>
      <c r="V100" s="21"/>
      <c r="W100" s="32"/>
      <c r="X100" s="32"/>
      <c r="Y100" s="32"/>
      <c r="Z100" s="32"/>
      <c r="AA100" s="32"/>
      <c r="AB100" s="47"/>
    </row>
    <row r="101" spans="1:28">
      <c r="A101" s="26">
        <v>92</v>
      </c>
      <c r="B101" s="88"/>
      <c r="C101" s="46"/>
      <c r="D101" s="10"/>
      <c r="E101" s="11"/>
      <c r="F101" s="11"/>
      <c r="G101" s="10"/>
      <c r="H101" s="10"/>
      <c r="I101" s="10"/>
      <c r="J101" s="10"/>
      <c r="K101" s="13"/>
      <c r="L101" s="33"/>
      <c r="M101" s="35"/>
      <c r="N101" s="16" t="s">
        <v>99</v>
      </c>
      <c r="O101" s="15"/>
      <c r="P101" s="15"/>
      <c r="Q101" s="15"/>
      <c r="R101" s="15"/>
      <c r="S101" s="60" t="s">
        <v>1140</v>
      </c>
      <c r="T101" s="17" t="s">
        <v>129</v>
      </c>
      <c r="U101" s="21"/>
      <c r="V101" s="21"/>
      <c r="W101" s="32"/>
      <c r="X101" s="32"/>
      <c r="Y101" s="32"/>
      <c r="Z101" s="32"/>
      <c r="AA101" s="32"/>
      <c r="AB101" s="47"/>
    </row>
    <row r="102" spans="1:28">
      <c r="A102" s="26">
        <v>93</v>
      </c>
      <c r="B102" s="88"/>
      <c r="C102" s="46"/>
      <c r="D102" s="10"/>
      <c r="E102" s="11"/>
      <c r="F102" s="11"/>
      <c r="G102" s="10"/>
      <c r="H102" s="10"/>
      <c r="I102" s="10"/>
      <c r="J102" s="10"/>
      <c r="K102" s="13"/>
      <c r="L102" s="33"/>
      <c r="M102" s="35"/>
      <c r="N102" s="16" t="s">
        <v>100</v>
      </c>
      <c r="O102" s="15"/>
      <c r="P102" s="15"/>
      <c r="Q102" s="15"/>
      <c r="R102" s="15"/>
      <c r="S102" s="60" t="s">
        <v>1234</v>
      </c>
      <c r="T102" s="17" t="s">
        <v>1245</v>
      </c>
      <c r="U102" s="21"/>
      <c r="V102" s="21"/>
      <c r="W102" s="32"/>
      <c r="X102" s="32"/>
      <c r="Y102" s="32"/>
      <c r="Z102" s="32"/>
      <c r="AA102" s="32"/>
      <c r="AB102" s="47"/>
    </row>
    <row r="103" spans="1:28">
      <c r="A103" s="26">
        <v>94</v>
      </c>
      <c r="B103" s="88"/>
      <c r="C103" s="46"/>
      <c r="D103" s="10"/>
      <c r="E103" s="11"/>
      <c r="F103" s="11"/>
      <c r="G103" s="10"/>
      <c r="H103" s="10"/>
      <c r="I103" s="10"/>
      <c r="J103" s="10"/>
      <c r="K103" s="13"/>
      <c r="L103" s="33"/>
      <c r="M103" s="35"/>
      <c r="N103" s="16" t="s">
        <v>101</v>
      </c>
      <c r="O103" s="15"/>
      <c r="P103" s="15"/>
      <c r="Q103" s="15"/>
      <c r="R103" s="15"/>
      <c r="S103" s="60" t="s">
        <v>1141</v>
      </c>
      <c r="T103" s="17" t="s">
        <v>1219</v>
      </c>
      <c r="U103" s="21"/>
      <c r="V103" s="21"/>
      <c r="W103" s="32"/>
      <c r="X103" s="32"/>
      <c r="Y103" s="32"/>
      <c r="Z103" s="32"/>
      <c r="AA103" s="32"/>
      <c r="AB103" s="47"/>
    </row>
    <row r="104" spans="1:28">
      <c r="A104" s="26">
        <v>95</v>
      </c>
      <c r="B104" s="88"/>
      <c r="C104" s="46"/>
      <c r="D104" s="10"/>
      <c r="E104" s="11"/>
      <c r="F104" s="11"/>
      <c r="G104" s="10"/>
      <c r="H104" s="10"/>
      <c r="I104" s="10"/>
      <c r="J104" s="10"/>
      <c r="K104" s="13"/>
      <c r="L104" s="33"/>
      <c r="M104" s="35"/>
      <c r="N104" s="16" t="s">
        <v>102</v>
      </c>
      <c r="O104" s="15"/>
      <c r="P104" s="15"/>
      <c r="Q104" s="15"/>
      <c r="R104" s="15"/>
      <c r="S104" s="60" t="s">
        <v>1142</v>
      </c>
      <c r="T104" s="17" t="s">
        <v>138</v>
      </c>
      <c r="U104" s="21"/>
      <c r="V104" s="21"/>
      <c r="W104" s="32"/>
      <c r="X104" s="32"/>
      <c r="Y104" s="32"/>
      <c r="Z104" s="32"/>
      <c r="AA104" s="32"/>
      <c r="AB104" s="47"/>
    </row>
    <row r="105" spans="1:28">
      <c r="A105" s="26">
        <v>96</v>
      </c>
      <c r="B105" s="88"/>
      <c r="C105" s="46"/>
      <c r="D105" s="10"/>
      <c r="E105" s="11"/>
      <c r="F105" s="11"/>
      <c r="G105" s="10"/>
      <c r="H105" s="10"/>
      <c r="I105" s="10"/>
      <c r="J105" s="10"/>
      <c r="K105" s="13"/>
      <c r="L105" s="33"/>
      <c r="M105" s="35"/>
      <c r="N105" s="16" t="s">
        <v>103</v>
      </c>
      <c r="O105" s="15"/>
      <c r="P105" s="15"/>
      <c r="Q105" s="15"/>
      <c r="R105" s="15"/>
      <c r="S105" s="60" t="s">
        <v>1143</v>
      </c>
      <c r="T105" s="17" t="s">
        <v>139</v>
      </c>
      <c r="U105" s="21"/>
      <c r="V105" s="21"/>
      <c r="W105" s="32"/>
      <c r="X105" s="32"/>
      <c r="Y105" s="32"/>
      <c r="Z105" s="32"/>
      <c r="AA105" s="32"/>
      <c r="AB105" s="47"/>
    </row>
    <row r="106" spans="1:28">
      <c r="A106" s="26">
        <v>97</v>
      </c>
      <c r="B106" s="88"/>
      <c r="C106" s="46"/>
      <c r="D106" s="10"/>
      <c r="E106" s="11"/>
      <c r="F106" s="11"/>
      <c r="G106" s="10"/>
      <c r="H106" s="10"/>
      <c r="I106" s="10"/>
      <c r="J106" s="10"/>
      <c r="K106" s="13"/>
      <c r="L106" s="33"/>
      <c r="M106" s="35"/>
      <c r="N106" s="16" t="s">
        <v>104</v>
      </c>
      <c r="O106" s="15"/>
      <c r="P106" s="15"/>
      <c r="Q106" s="15"/>
      <c r="R106" s="15"/>
      <c r="S106" s="60" t="s">
        <v>1144</v>
      </c>
      <c r="T106" s="17" t="s">
        <v>140</v>
      </c>
      <c r="U106" s="21"/>
      <c r="V106" s="21"/>
      <c r="W106" s="32"/>
      <c r="X106" s="32"/>
      <c r="Y106" s="32"/>
      <c r="Z106" s="32"/>
      <c r="AA106" s="32"/>
      <c r="AB106" s="47"/>
    </row>
    <row r="107" spans="1:28">
      <c r="A107" s="26">
        <v>98</v>
      </c>
      <c r="B107" s="88"/>
      <c r="C107" s="46"/>
      <c r="D107" s="10"/>
      <c r="E107" s="11"/>
      <c r="F107" s="11"/>
      <c r="G107" s="10"/>
      <c r="H107" s="10"/>
      <c r="I107" s="10"/>
      <c r="J107" s="10"/>
      <c r="K107" s="13"/>
      <c r="L107" s="33"/>
      <c r="M107" s="35"/>
      <c r="N107" s="16" t="s">
        <v>105</v>
      </c>
      <c r="O107" s="15"/>
      <c r="P107" s="15"/>
      <c r="Q107" s="15"/>
      <c r="R107" s="15"/>
      <c r="S107" s="60" t="s">
        <v>1145</v>
      </c>
      <c r="T107" s="17" t="s">
        <v>141</v>
      </c>
      <c r="U107" s="21"/>
      <c r="V107" s="21"/>
      <c r="W107" s="32"/>
      <c r="X107" s="32"/>
      <c r="Y107" s="32"/>
      <c r="Z107" s="32"/>
      <c r="AA107" s="32"/>
      <c r="AB107" s="47"/>
    </row>
    <row r="108" spans="1:28">
      <c r="A108" s="26">
        <v>99</v>
      </c>
      <c r="B108" s="88"/>
      <c r="C108" s="46"/>
      <c r="D108" s="10"/>
      <c r="E108" s="11"/>
      <c r="F108" s="11"/>
      <c r="G108" s="10"/>
      <c r="H108" s="10"/>
      <c r="I108" s="10"/>
      <c r="J108" s="10"/>
      <c r="K108" s="13"/>
      <c r="L108" s="33"/>
      <c r="M108" s="35"/>
      <c r="N108" s="16" t="s">
        <v>106</v>
      </c>
      <c r="O108" s="15"/>
      <c r="P108" s="15"/>
      <c r="Q108" s="15"/>
      <c r="R108" s="15"/>
      <c r="S108" s="60"/>
      <c r="T108" s="17"/>
      <c r="U108" s="21"/>
      <c r="V108" s="21"/>
      <c r="W108" s="32"/>
      <c r="X108" s="32"/>
      <c r="Y108" s="32"/>
      <c r="Z108" s="32"/>
      <c r="AA108" s="32"/>
      <c r="AB108" s="47"/>
    </row>
    <row r="109" spans="1:28">
      <c r="A109" s="26">
        <v>100</v>
      </c>
      <c r="B109" s="88"/>
      <c r="C109" s="46"/>
      <c r="D109" s="10"/>
      <c r="E109" s="11"/>
      <c r="F109" s="11"/>
      <c r="G109" s="10"/>
      <c r="H109" s="10"/>
      <c r="I109" s="10"/>
      <c r="J109" s="10"/>
      <c r="K109" s="13"/>
      <c r="L109" s="33"/>
      <c r="M109" s="35"/>
      <c r="N109" s="16" t="s">
        <v>107</v>
      </c>
      <c r="O109" s="15"/>
      <c r="P109" s="15"/>
      <c r="Q109" s="15"/>
      <c r="R109" s="15"/>
      <c r="S109" s="60" t="s">
        <v>1165</v>
      </c>
      <c r="T109" s="17" t="s">
        <v>1220</v>
      </c>
      <c r="U109" s="21"/>
      <c r="V109" s="21"/>
      <c r="W109" s="32"/>
      <c r="X109" s="32"/>
      <c r="Y109" s="32"/>
      <c r="Z109" s="32"/>
      <c r="AA109" s="32"/>
      <c r="AB109" s="47"/>
    </row>
    <row r="110" spans="1:28">
      <c r="A110" s="26">
        <v>101</v>
      </c>
      <c r="B110" s="88"/>
      <c r="C110" s="46"/>
      <c r="D110" s="10"/>
      <c r="E110" s="11"/>
      <c r="F110" s="11"/>
      <c r="G110" s="10"/>
      <c r="H110" s="10"/>
      <c r="I110" s="10"/>
      <c r="J110" s="10"/>
      <c r="K110" s="13"/>
      <c r="L110" s="33"/>
      <c r="M110" s="35"/>
      <c r="N110" s="16" t="s">
        <v>108</v>
      </c>
      <c r="O110" s="15"/>
      <c r="P110" s="15"/>
      <c r="Q110" s="15"/>
      <c r="R110" s="15"/>
      <c r="S110" s="60" t="s">
        <v>1166</v>
      </c>
      <c r="T110" s="17" t="s">
        <v>148</v>
      </c>
      <c r="U110" s="21"/>
      <c r="V110" s="21"/>
      <c r="W110" s="32"/>
      <c r="X110" s="32"/>
      <c r="Y110" s="32"/>
      <c r="Z110" s="32"/>
      <c r="AA110" s="32"/>
      <c r="AB110" s="47"/>
    </row>
    <row r="111" spans="1:28">
      <c r="A111" s="26">
        <v>102</v>
      </c>
      <c r="B111" s="88"/>
      <c r="C111" s="46"/>
      <c r="D111" s="10"/>
      <c r="E111" s="11"/>
      <c r="F111" s="11"/>
      <c r="G111" s="10"/>
      <c r="H111" s="10"/>
      <c r="I111" s="10"/>
      <c r="J111" s="10"/>
      <c r="K111" s="13"/>
      <c r="L111" s="33"/>
      <c r="M111" s="35"/>
      <c r="N111" s="16" t="s">
        <v>109</v>
      </c>
      <c r="O111" s="15"/>
      <c r="P111" s="15"/>
      <c r="Q111" s="15"/>
      <c r="R111" s="15"/>
      <c r="S111" s="60" t="s">
        <v>1167</v>
      </c>
      <c r="T111" s="17" t="s">
        <v>149</v>
      </c>
      <c r="U111" s="21"/>
      <c r="V111" s="21"/>
      <c r="W111" s="32"/>
      <c r="X111" s="32"/>
      <c r="Y111" s="32"/>
      <c r="Z111" s="32"/>
      <c r="AA111" s="32"/>
      <c r="AB111" s="47"/>
    </row>
    <row r="112" spans="1:28">
      <c r="A112" s="26">
        <v>103</v>
      </c>
      <c r="B112" s="88"/>
      <c r="C112" s="46"/>
      <c r="D112" s="10"/>
      <c r="E112" s="11"/>
      <c r="F112" s="11"/>
      <c r="G112" s="10"/>
      <c r="H112" s="10"/>
      <c r="I112" s="10"/>
      <c r="J112" s="10"/>
      <c r="K112" s="13"/>
      <c r="L112" s="33"/>
      <c r="M112" s="35"/>
      <c r="N112" s="16" t="s">
        <v>110</v>
      </c>
      <c r="O112" s="15"/>
      <c r="P112" s="15"/>
      <c r="Q112" s="15"/>
      <c r="R112" s="15"/>
      <c r="S112" s="60" t="s">
        <v>1221</v>
      </c>
      <c r="T112" s="17" t="s">
        <v>150</v>
      </c>
      <c r="U112" s="21"/>
      <c r="V112" s="21"/>
      <c r="W112" s="32"/>
      <c r="X112" s="32"/>
      <c r="Y112" s="32"/>
      <c r="Z112" s="32"/>
      <c r="AA112" s="32"/>
      <c r="AB112" s="47"/>
    </row>
    <row r="113" spans="1:28">
      <c r="A113" s="26">
        <v>104</v>
      </c>
      <c r="B113" s="88"/>
      <c r="C113" s="46"/>
      <c r="D113" s="10"/>
      <c r="E113" s="11"/>
      <c r="F113" s="11"/>
      <c r="G113" s="10"/>
      <c r="H113" s="10"/>
      <c r="I113" s="10"/>
      <c r="J113" s="10"/>
      <c r="K113" s="13"/>
      <c r="L113" s="33"/>
      <c r="M113" s="35"/>
      <c r="N113" s="16" t="s">
        <v>111</v>
      </c>
      <c r="O113" s="15"/>
      <c r="P113" s="15"/>
      <c r="Q113" s="15"/>
      <c r="R113" s="15"/>
      <c r="S113" s="60" t="s">
        <v>1168</v>
      </c>
      <c r="T113" s="17" t="s">
        <v>151</v>
      </c>
      <c r="U113" s="21"/>
      <c r="V113" s="21"/>
      <c r="W113" s="32"/>
      <c r="X113" s="32"/>
      <c r="Y113" s="32"/>
      <c r="Z113" s="32"/>
      <c r="AA113" s="32"/>
      <c r="AB113" s="47"/>
    </row>
    <row r="114" spans="1:28">
      <c r="A114" s="26">
        <v>105</v>
      </c>
      <c r="B114" s="88"/>
      <c r="C114" s="46"/>
      <c r="D114" s="10"/>
      <c r="E114" s="11"/>
      <c r="F114" s="11"/>
      <c r="G114" s="10"/>
      <c r="H114" s="10"/>
      <c r="I114" s="10"/>
      <c r="J114" s="10"/>
      <c r="K114" s="13"/>
      <c r="L114" s="33"/>
      <c r="M114" s="35"/>
      <c r="N114" s="16" t="s">
        <v>112</v>
      </c>
      <c r="O114" s="15"/>
      <c r="P114" s="15"/>
      <c r="Q114" s="15"/>
      <c r="R114" s="15"/>
      <c r="S114" s="60" t="s">
        <v>1169</v>
      </c>
      <c r="T114" s="17" t="s">
        <v>152</v>
      </c>
      <c r="U114" s="21"/>
      <c r="V114" s="21"/>
      <c r="W114" s="32"/>
      <c r="X114" s="32"/>
      <c r="Y114" s="32"/>
      <c r="Z114" s="32"/>
      <c r="AA114" s="32"/>
      <c r="AB114" s="47"/>
    </row>
    <row r="115" spans="1:28">
      <c r="A115" s="26">
        <v>106</v>
      </c>
      <c r="B115" s="88"/>
      <c r="C115" s="46"/>
      <c r="D115" s="10"/>
      <c r="E115" s="11"/>
      <c r="F115" s="11"/>
      <c r="G115" s="10"/>
      <c r="H115" s="10"/>
      <c r="I115" s="10"/>
      <c r="J115" s="10"/>
      <c r="K115" s="13"/>
      <c r="L115" s="33"/>
      <c r="M115" s="35"/>
      <c r="N115" s="16" t="s">
        <v>113</v>
      </c>
      <c r="O115" s="15"/>
      <c r="P115" s="15"/>
      <c r="Q115" s="15"/>
      <c r="R115" s="15"/>
      <c r="S115" s="60" t="s">
        <v>1170</v>
      </c>
      <c r="T115" s="17" t="s">
        <v>153</v>
      </c>
      <c r="U115" s="21"/>
      <c r="V115" s="21"/>
      <c r="W115" s="32"/>
      <c r="X115" s="32"/>
      <c r="Y115" s="32"/>
      <c r="Z115" s="32"/>
      <c r="AA115" s="32"/>
      <c r="AB115" s="47"/>
    </row>
    <row r="116" spans="1:28">
      <c r="A116" s="26">
        <v>107</v>
      </c>
      <c r="B116" s="88"/>
      <c r="C116" s="46"/>
      <c r="D116" s="10"/>
      <c r="E116" s="11"/>
      <c r="F116" s="11"/>
      <c r="G116" s="10"/>
      <c r="H116" s="10"/>
      <c r="I116" s="10"/>
      <c r="J116" s="10"/>
      <c r="K116" s="13"/>
      <c r="L116" s="33"/>
      <c r="M116" s="35"/>
      <c r="N116" s="16" t="s">
        <v>114</v>
      </c>
      <c r="O116" s="15"/>
      <c r="P116" s="15"/>
      <c r="Q116" s="15"/>
      <c r="R116" s="15"/>
      <c r="S116" s="60"/>
      <c r="T116" s="17"/>
      <c r="U116" s="21"/>
      <c r="V116" s="21"/>
      <c r="W116" s="32"/>
      <c r="X116" s="32"/>
      <c r="Y116" s="32"/>
      <c r="Z116" s="32"/>
      <c r="AA116" s="32"/>
      <c r="AB116" s="47"/>
    </row>
    <row r="117" spans="1:28">
      <c r="A117" s="26">
        <v>108</v>
      </c>
      <c r="B117" s="88"/>
      <c r="C117" s="46"/>
      <c r="D117" s="10"/>
      <c r="E117" s="11"/>
      <c r="F117" s="11"/>
      <c r="G117" s="10"/>
      <c r="H117" s="10"/>
      <c r="I117" s="10"/>
      <c r="J117" s="10"/>
      <c r="K117" s="13"/>
      <c r="L117" s="33"/>
      <c r="M117" s="35"/>
      <c r="N117" s="16" t="s">
        <v>115</v>
      </c>
      <c r="O117" s="15"/>
      <c r="P117" s="15"/>
      <c r="Q117" s="15"/>
      <c r="R117" s="15"/>
      <c r="S117" s="60" t="s">
        <v>1146</v>
      </c>
      <c r="T117" s="17" t="s">
        <v>157</v>
      </c>
      <c r="U117" s="21"/>
      <c r="V117" s="21"/>
      <c r="W117" s="32"/>
      <c r="X117" s="32"/>
      <c r="Y117" s="32"/>
      <c r="Z117" s="32"/>
      <c r="AA117" s="32"/>
      <c r="AB117" s="47"/>
    </row>
    <row r="118" spans="1:28">
      <c r="A118" s="26">
        <v>109</v>
      </c>
      <c r="B118" s="88"/>
      <c r="C118" s="46"/>
      <c r="D118" s="10"/>
      <c r="E118" s="11"/>
      <c r="F118" s="11"/>
      <c r="G118" s="10"/>
      <c r="H118" s="10"/>
      <c r="I118" s="10"/>
      <c r="J118" s="10"/>
      <c r="K118" s="13"/>
      <c r="L118" s="33"/>
      <c r="M118" s="35"/>
      <c r="N118" s="16" t="s">
        <v>116</v>
      </c>
      <c r="O118" s="15"/>
      <c r="P118" s="15"/>
      <c r="Q118" s="15"/>
      <c r="R118" s="15"/>
      <c r="S118" s="60" t="s">
        <v>1147</v>
      </c>
      <c r="T118" s="17" t="s">
        <v>158</v>
      </c>
      <c r="U118" s="21"/>
      <c r="V118" s="21"/>
      <c r="W118" s="32"/>
      <c r="X118" s="32"/>
      <c r="Y118" s="32"/>
      <c r="Z118" s="32"/>
      <c r="AA118" s="32"/>
      <c r="AB118" s="47"/>
    </row>
    <row r="119" spans="1:28">
      <c r="A119" s="26">
        <v>110</v>
      </c>
      <c r="B119" s="88"/>
      <c r="C119" s="46"/>
      <c r="D119" s="10"/>
      <c r="E119" s="11"/>
      <c r="F119" s="11"/>
      <c r="G119" s="10"/>
      <c r="H119" s="10"/>
      <c r="I119" s="10"/>
      <c r="J119" s="10"/>
      <c r="K119" s="13"/>
      <c r="L119" s="33"/>
      <c r="M119" s="35"/>
      <c r="N119" s="16" t="s">
        <v>117</v>
      </c>
      <c r="O119" s="15"/>
      <c r="P119" s="15"/>
      <c r="Q119" s="15"/>
      <c r="R119" s="15"/>
      <c r="S119" s="60" t="s">
        <v>1148</v>
      </c>
      <c r="T119" s="17" t="s">
        <v>159</v>
      </c>
      <c r="U119" s="21"/>
      <c r="V119" s="21"/>
      <c r="W119" s="32"/>
      <c r="X119" s="32"/>
      <c r="Y119" s="32"/>
      <c r="Z119" s="32"/>
      <c r="AA119" s="32"/>
      <c r="AB119" s="47"/>
    </row>
    <row r="120" spans="1:28">
      <c r="A120" s="26">
        <v>111</v>
      </c>
      <c r="B120" s="88"/>
      <c r="C120" s="46"/>
      <c r="D120" s="10"/>
      <c r="E120" s="11"/>
      <c r="F120" s="11"/>
      <c r="G120" s="10"/>
      <c r="H120" s="10"/>
      <c r="I120" s="10"/>
      <c r="J120" s="10"/>
      <c r="K120" s="13"/>
      <c r="L120" s="33"/>
      <c r="M120" s="35"/>
      <c r="N120" s="16" t="s">
        <v>118</v>
      </c>
      <c r="O120" s="15"/>
      <c r="P120" s="15"/>
      <c r="Q120" s="15"/>
      <c r="R120" s="15"/>
      <c r="S120" s="60" t="s">
        <v>1149</v>
      </c>
      <c r="T120" s="17" t="s">
        <v>160</v>
      </c>
      <c r="U120" s="21"/>
      <c r="V120" s="21"/>
      <c r="W120" s="32"/>
      <c r="X120" s="32"/>
      <c r="Y120" s="32"/>
      <c r="Z120" s="32"/>
      <c r="AA120" s="32"/>
      <c r="AB120" s="47"/>
    </row>
    <row r="121" spans="1:28">
      <c r="A121" s="26">
        <v>112</v>
      </c>
      <c r="B121" s="88"/>
      <c r="C121" s="46"/>
      <c r="D121" s="10"/>
      <c r="E121" s="11"/>
      <c r="F121" s="11"/>
      <c r="G121" s="10"/>
      <c r="H121" s="10"/>
      <c r="I121" s="10"/>
      <c r="J121" s="10"/>
      <c r="K121" s="13"/>
      <c r="L121" s="33"/>
      <c r="M121" s="35"/>
      <c r="N121" s="16" t="s">
        <v>119</v>
      </c>
      <c r="O121" s="15"/>
      <c r="P121" s="15"/>
      <c r="Q121" s="15"/>
      <c r="R121" s="15"/>
      <c r="S121" s="60" t="s">
        <v>1150</v>
      </c>
      <c r="T121" s="17" t="s">
        <v>161</v>
      </c>
      <c r="U121" s="21"/>
      <c r="V121" s="21"/>
      <c r="W121" s="32"/>
      <c r="X121" s="32"/>
      <c r="Y121" s="32"/>
      <c r="Z121" s="32"/>
      <c r="AA121" s="32"/>
      <c r="AB121" s="47"/>
    </row>
    <row r="122" spans="1:28">
      <c r="A122" s="26">
        <v>113</v>
      </c>
      <c r="B122" s="88"/>
      <c r="C122" s="46"/>
      <c r="D122" s="10"/>
      <c r="E122" s="11"/>
      <c r="F122" s="11"/>
      <c r="G122" s="10"/>
      <c r="H122" s="10"/>
      <c r="I122" s="10"/>
      <c r="J122" s="10"/>
      <c r="K122" s="13"/>
      <c r="L122" s="33"/>
      <c r="M122" s="35"/>
      <c r="N122" s="16" t="s">
        <v>120</v>
      </c>
      <c r="O122" s="15"/>
      <c r="P122" s="15"/>
      <c r="Q122" s="15"/>
      <c r="R122" s="15"/>
      <c r="S122" s="60" t="s">
        <v>1151</v>
      </c>
      <c r="T122" s="17" t="s">
        <v>162</v>
      </c>
      <c r="U122" s="21"/>
      <c r="V122" s="21"/>
      <c r="W122" s="32"/>
      <c r="X122" s="32"/>
      <c r="Y122" s="32"/>
      <c r="Z122" s="32"/>
      <c r="AA122" s="32"/>
      <c r="AB122" s="47"/>
    </row>
    <row r="123" spans="1:28">
      <c r="A123" s="26">
        <v>114</v>
      </c>
      <c r="B123" s="88"/>
      <c r="C123" s="46"/>
      <c r="D123" s="10"/>
      <c r="E123" s="11"/>
      <c r="F123" s="11"/>
      <c r="G123" s="10"/>
      <c r="H123" s="10"/>
      <c r="I123" s="10"/>
      <c r="J123" s="10"/>
      <c r="K123" s="13"/>
      <c r="L123" s="33"/>
      <c r="M123" s="35"/>
      <c r="N123" s="16" t="s">
        <v>121</v>
      </c>
      <c r="O123" s="15"/>
      <c r="P123" s="15"/>
      <c r="Q123" s="15"/>
      <c r="R123" s="15"/>
      <c r="S123" s="60" t="s">
        <v>1152</v>
      </c>
      <c r="T123" s="17" t="s">
        <v>163</v>
      </c>
      <c r="U123" s="21"/>
      <c r="V123" s="21"/>
      <c r="W123" s="32"/>
      <c r="X123" s="32"/>
      <c r="Y123" s="32"/>
      <c r="Z123" s="32"/>
      <c r="AA123" s="32"/>
      <c r="AB123" s="47"/>
    </row>
    <row r="124" spans="1:28">
      <c r="A124" s="26">
        <v>115</v>
      </c>
      <c r="B124" s="88"/>
      <c r="C124" s="46"/>
      <c r="D124" s="10"/>
      <c r="E124" s="11"/>
      <c r="F124" s="11"/>
      <c r="G124" s="10"/>
      <c r="H124" s="10"/>
      <c r="I124" s="10"/>
      <c r="J124" s="10"/>
      <c r="K124" s="13"/>
      <c r="L124" s="33"/>
      <c r="M124" s="35"/>
      <c r="N124" s="16" t="s">
        <v>122</v>
      </c>
      <c r="O124" s="15"/>
      <c r="P124" s="15"/>
      <c r="Q124" s="15"/>
      <c r="R124" s="15"/>
      <c r="S124" s="60" t="s">
        <v>1153</v>
      </c>
      <c r="T124" s="17" t="s">
        <v>164</v>
      </c>
      <c r="U124" s="21"/>
      <c r="V124" s="21"/>
      <c r="W124" s="32"/>
      <c r="X124" s="32"/>
      <c r="Y124" s="32"/>
      <c r="Z124" s="32"/>
      <c r="AA124" s="32"/>
      <c r="AB124" s="47"/>
    </row>
    <row r="125" spans="1:28">
      <c r="A125" s="26">
        <v>116</v>
      </c>
      <c r="B125" s="88"/>
      <c r="C125" s="46"/>
      <c r="D125" s="10"/>
      <c r="E125" s="11"/>
      <c r="F125" s="11"/>
      <c r="G125" s="10"/>
      <c r="H125" s="10"/>
      <c r="I125" s="10"/>
      <c r="J125" s="10"/>
      <c r="K125" s="13"/>
      <c r="L125" s="33"/>
      <c r="M125" s="35"/>
      <c r="N125" s="16" t="s">
        <v>123</v>
      </c>
      <c r="O125" s="15"/>
      <c r="P125" s="15"/>
      <c r="Q125" s="15"/>
      <c r="R125" s="15"/>
      <c r="S125" s="60" t="s">
        <v>1154</v>
      </c>
      <c r="T125" s="17" t="s">
        <v>165</v>
      </c>
      <c r="U125" s="21"/>
      <c r="V125" s="21"/>
      <c r="W125" s="32"/>
      <c r="X125" s="32"/>
      <c r="Y125" s="32"/>
      <c r="Z125" s="32"/>
      <c r="AA125" s="32"/>
      <c r="AB125" s="47"/>
    </row>
    <row r="126" spans="1:28">
      <c r="A126" s="26">
        <v>117</v>
      </c>
      <c r="B126" s="88"/>
      <c r="C126" s="46"/>
      <c r="D126" s="10"/>
      <c r="E126" s="11"/>
      <c r="F126" s="11"/>
      <c r="G126" s="10"/>
      <c r="H126" s="10"/>
      <c r="I126" s="10"/>
      <c r="J126" s="10"/>
      <c r="K126" s="13"/>
      <c r="L126" s="33"/>
      <c r="M126" s="35"/>
      <c r="N126" s="16" t="s">
        <v>124</v>
      </c>
      <c r="O126" s="15"/>
      <c r="P126" s="15"/>
      <c r="Q126" s="15"/>
      <c r="R126" s="15"/>
      <c r="S126" s="60" t="s">
        <v>1155</v>
      </c>
      <c r="T126" s="17" t="s">
        <v>166</v>
      </c>
      <c r="U126" s="21"/>
      <c r="V126" s="21"/>
      <c r="W126" s="32"/>
      <c r="X126" s="32"/>
      <c r="Y126" s="32"/>
      <c r="Z126" s="32"/>
      <c r="AA126" s="32"/>
      <c r="AB126" s="47"/>
    </row>
    <row r="127" spans="1:28">
      <c r="A127" s="26">
        <v>118</v>
      </c>
      <c r="B127" s="88"/>
      <c r="C127" s="46"/>
      <c r="D127" s="10"/>
      <c r="E127" s="11"/>
      <c r="F127" s="11"/>
      <c r="G127" s="10"/>
      <c r="H127" s="10"/>
      <c r="I127" s="10"/>
      <c r="J127" s="10"/>
      <c r="K127" s="13"/>
      <c r="L127" s="33"/>
      <c r="M127" s="35"/>
      <c r="N127" s="16" t="s">
        <v>125</v>
      </c>
      <c r="O127" s="15"/>
      <c r="P127" s="15"/>
      <c r="Q127" s="15"/>
      <c r="R127" s="15"/>
      <c r="S127" s="60" t="s">
        <v>1156</v>
      </c>
      <c r="T127" s="17" t="s">
        <v>167</v>
      </c>
      <c r="U127" s="21"/>
      <c r="V127" s="21"/>
      <c r="W127" s="32"/>
      <c r="X127" s="32"/>
      <c r="Y127" s="32"/>
      <c r="Z127" s="32"/>
      <c r="AA127" s="32"/>
      <c r="AB127" s="47"/>
    </row>
    <row r="128" spans="1:28">
      <c r="A128" s="26">
        <v>119</v>
      </c>
      <c r="B128" s="88"/>
      <c r="C128" s="46"/>
      <c r="D128" s="10"/>
      <c r="E128" s="11"/>
      <c r="F128" s="11"/>
      <c r="G128" s="10"/>
      <c r="H128" s="10"/>
      <c r="I128" s="10"/>
      <c r="J128" s="10"/>
      <c r="K128" s="13"/>
      <c r="L128" s="33"/>
      <c r="M128" s="35"/>
      <c r="N128" s="16" t="s">
        <v>126</v>
      </c>
      <c r="O128" s="15"/>
      <c r="P128" s="15"/>
      <c r="Q128" s="15"/>
      <c r="R128" s="15"/>
      <c r="S128" s="60" t="s">
        <v>1157</v>
      </c>
      <c r="T128" s="17" t="s">
        <v>168</v>
      </c>
      <c r="U128" s="21"/>
      <c r="V128" s="21"/>
      <c r="W128" s="32"/>
      <c r="X128" s="32"/>
      <c r="Y128" s="32"/>
      <c r="Z128" s="32"/>
      <c r="AA128" s="32"/>
      <c r="AB128" s="47"/>
    </row>
    <row r="129" spans="1:28">
      <c r="A129" s="26">
        <v>120</v>
      </c>
      <c r="B129" s="88"/>
      <c r="C129" s="46"/>
      <c r="D129" s="10"/>
      <c r="E129" s="11"/>
      <c r="F129" s="11"/>
      <c r="G129" s="10"/>
      <c r="H129" s="10"/>
      <c r="I129" s="10"/>
      <c r="J129" s="10"/>
      <c r="K129" s="13"/>
      <c r="L129" s="33"/>
      <c r="M129" s="35"/>
      <c r="N129" s="16" t="s">
        <v>127</v>
      </c>
      <c r="O129" s="15"/>
      <c r="P129" s="15"/>
      <c r="Q129" s="15"/>
      <c r="R129" s="15"/>
      <c r="S129" s="60" t="s">
        <v>1158</v>
      </c>
      <c r="T129" s="17" t="s">
        <v>169</v>
      </c>
      <c r="U129" s="21"/>
      <c r="V129" s="21"/>
      <c r="W129" s="32"/>
      <c r="X129" s="32"/>
      <c r="Y129" s="32"/>
      <c r="Z129" s="32"/>
      <c r="AA129" s="32"/>
      <c r="AB129" s="47"/>
    </row>
    <row r="130" spans="1:28">
      <c r="A130" s="26">
        <v>121</v>
      </c>
      <c r="B130" s="88"/>
      <c r="C130" s="46"/>
      <c r="D130" s="10"/>
      <c r="E130" s="11"/>
      <c r="F130" s="11"/>
      <c r="G130" s="10"/>
      <c r="H130" s="10"/>
      <c r="I130" s="10"/>
      <c r="J130" s="10"/>
      <c r="K130" s="13"/>
      <c r="L130" s="33"/>
      <c r="M130" s="35"/>
      <c r="N130" s="16" t="s">
        <v>128</v>
      </c>
      <c r="O130" s="15"/>
      <c r="P130" s="15"/>
      <c r="Q130" s="15"/>
      <c r="R130" s="15"/>
      <c r="S130" s="60" t="s">
        <v>1159</v>
      </c>
      <c r="T130" s="17" t="s">
        <v>170</v>
      </c>
      <c r="U130" s="21"/>
      <c r="V130" s="21"/>
      <c r="W130" s="32"/>
      <c r="X130" s="32"/>
      <c r="Y130" s="32"/>
      <c r="Z130" s="32"/>
      <c r="AA130" s="32"/>
      <c r="AB130" s="47"/>
    </row>
    <row r="131" spans="1:28">
      <c r="A131" s="26">
        <v>122</v>
      </c>
      <c r="B131" s="88"/>
      <c r="C131" s="46"/>
      <c r="D131" s="10"/>
      <c r="E131" s="11"/>
      <c r="F131" s="11"/>
      <c r="G131" s="10"/>
      <c r="H131" s="10"/>
      <c r="I131" s="10"/>
      <c r="J131" s="10"/>
      <c r="K131" s="13"/>
      <c r="L131" s="33"/>
      <c r="M131" s="35"/>
      <c r="N131" s="16" t="s">
        <v>129</v>
      </c>
      <c r="O131" s="15"/>
      <c r="P131" s="15"/>
      <c r="Q131" s="15"/>
      <c r="R131" s="15"/>
      <c r="S131" s="60" t="s">
        <v>1160</v>
      </c>
      <c r="T131" s="17" t="s">
        <v>171</v>
      </c>
      <c r="U131" s="21"/>
      <c r="V131" s="21"/>
      <c r="W131" s="32"/>
      <c r="X131" s="32"/>
      <c r="Y131" s="32"/>
      <c r="Z131" s="32"/>
      <c r="AA131" s="32"/>
      <c r="AB131" s="47"/>
    </row>
    <row r="132" spans="1:28">
      <c r="A132" s="26">
        <v>123</v>
      </c>
      <c r="B132" s="88"/>
      <c r="C132" s="46"/>
      <c r="D132" s="10"/>
      <c r="E132" s="11"/>
      <c r="F132" s="11"/>
      <c r="G132" s="10"/>
      <c r="H132" s="10"/>
      <c r="I132" s="10"/>
      <c r="J132" s="10"/>
      <c r="K132" s="13"/>
      <c r="L132" s="33"/>
      <c r="M132" s="35"/>
      <c r="N132" s="16" t="s">
        <v>130</v>
      </c>
      <c r="O132" s="15"/>
      <c r="P132" s="15"/>
      <c r="Q132" s="15"/>
      <c r="R132" s="15"/>
      <c r="S132" s="60" t="s">
        <v>1161</v>
      </c>
      <c r="T132" s="17" t="s">
        <v>172</v>
      </c>
      <c r="U132" s="21"/>
      <c r="V132" s="21"/>
      <c r="W132" s="32"/>
      <c r="X132" s="32"/>
      <c r="Y132" s="32"/>
      <c r="Z132" s="32"/>
      <c r="AA132" s="32"/>
      <c r="AB132" s="47"/>
    </row>
    <row r="133" spans="1:28">
      <c r="A133" s="26">
        <v>124</v>
      </c>
      <c r="B133" s="88"/>
      <c r="C133" s="46"/>
      <c r="D133" s="10"/>
      <c r="E133" s="11"/>
      <c r="F133" s="11"/>
      <c r="G133" s="10"/>
      <c r="H133" s="10"/>
      <c r="I133" s="10"/>
      <c r="J133" s="10"/>
      <c r="K133" s="13"/>
      <c r="L133" s="33"/>
      <c r="M133" s="35"/>
      <c r="N133" s="16" t="s">
        <v>131</v>
      </c>
      <c r="O133" s="15"/>
      <c r="P133" s="15"/>
      <c r="Q133" s="15"/>
      <c r="R133" s="15"/>
      <c r="S133" s="60" t="s">
        <v>1162</v>
      </c>
      <c r="T133" s="17" t="s">
        <v>173</v>
      </c>
      <c r="U133" s="21"/>
      <c r="V133" s="21"/>
      <c r="W133" s="32"/>
      <c r="X133" s="32"/>
      <c r="Y133" s="32"/>
      <c r="Z133" s="32"/>
      <c r="AA133" s="32"/>
      <c r="AB133" s="47"/>
    </row>
    <row r="134" spans="1:28">
      <c r="A134" s="26">
        <v>125</v>
      </c>
      <c r="B134" s="88"/>
      <c r="C134" s="46"/>
      <c r="D134" s="10"/>
      <c r="E134" s="11"/>
      <c r="F134" s="11"/>
      <c r="G134" s="10"/>
      <c r="H134" s="10"/>
      <c r="I134" s="10"/>
      <c r="J134" s="10"/>
      <c r="K134" s="13"/>
      <c r="L134" s="33"/>
      <c r="M134" s="35"/>
      <c r="N134" s="16" t="s">
        <v>132</v>
      </c>
      <c r="O134" s="15"/>
      <c r="P134" s="15"/>
      <c r="Q134" s="15"/>
      <c r="R134" s="15"/>
      <c r="S134" s="60" t="s">
        <v>1163</v>
      </c>
      <c r="T134" s="17" t="s">
        <v>174</v>
      </c>
      <c r="U134" s="21"/>
      <c r="V134" s="21"/>
      <c r="W134" s="32"/>
      <c r="X134" s="32"/>
      <c r="Y134" s="32"/>
      <c r="Z134" s="32"/>
      <c r="AA134" s="32"/>
      <c r="AB134" s="47"/>
    </row>
    <row r="135" spans="1:28">
      <c r="A135" s="26">
        <v>126</v>
      </c>
      <c r="B135" s="88"/>
      <c r="C135" s="46"/>
      <c r="D135" s="10"/>
      <c r="E135" s="11"/>
      <c r="F135" s="11"/>
      <c r="G135" s="10"/>
      <c r="H135" s="10"/>
      <c r="I135" s="10"/>
      <c r="J135" s="10"/>
      <c r="K135" s="13"/>
      <c r="L135" s="33"/>
      <c r="M135" s="35"/>
      <c r="N135" s="16" t="s">
        <v>133</v>
      </c>
      <c r="O135" s="15"/>
      <c r="P135" s="15"/>
      <c r="Q135" s="15"/>
      <c r="R135" s="15"/>
      <c r="S135" s="60" t="s">
        <v>1164</v>
      </c>
      <c r="T135" s="17" t="s">
        <v>175</v>
      </c>
      <c r="U135" s="21"/>
      <c r="V135" s="21"/>
      <c r="W135" s="32"/>
      <c r="X135" s="32"/>
      <c r="Y135" s="32"/>
      <c r="Z135" s="32"/>
      <c r="AA135" s="32"/>
      <c r="AB135" s="47"/>
    </row>
    <row r="136" spans="1:28">
      <c r="A136" s="26">
        <v>127</v>
      </c>
      <c r="B136" s="88"/>
      <c r="C136" s="46"/>
      <c r="D136" s="10"/>
      <c r="E136" s="11"/>
      <c r="F136" s="11"/>
      <c r="G136" s="10"/>
      <c r="H136" s="10"/>
      <c r="I136" s="10"/>
      <c r="J136" s="10"/>
      <c r="K136" s="13"/>
      <c r="L136" s="33"/>
      <c r="M136" s="35"/>
      <c r="N136" s="16" t="s">
        <v>134</v>
      </c>
      <c r="O136" s="15"/>
      <c r="P136" s="15"/>
      <c r="Q136" s="15"/>
      <c r="R136" s="15"/>
      <c r="S136" s="60" t="s">
        <v>1234</v>
      </c>
      <c r="T136" s="17" t="s">
        <v>1235</v>
      </c>
      <c r="U136" s="21"/>
      <c r="V136" s="21"/>
      <c r="W136" s="32"/>
      <c r="X136" s="32"/>
      <c r="Y136" s="32"/>
      <c r="Z136" s="32"/>
      <c r="AA136" s="32"/>
      <c r="AB136" s="47"/>
    </row>
    <row r="137" spans="1:28">
      <c r="A137" s="26">
        <v>128</v>
      </c>
      <c r="B137" s="88"/>
      <c r="C137" s="46"/>
      <c r="D137" s="10"/>
      <c r="E137" s="11"/>
      <c r="F137" s="11"/>
      <c r="G137" s="10"/>
      <c r="H137" s="10"/>
      <c r="I137" s="10"/>
      <c r="J137" s="10"/>
      <c r="K137" s="13"/>
      <c r="L137" s="33"/>
      <c r="M137" s="35"/>
      <c r="N137" s="16" t="s">
        <v>135</v>
      </c>
      <c r="O137" s="15"/>
      <c r="P137" s="15"/>
      <c r="Q137" s="15"/>
      <c r="R137" s="15"/>
      <c r="S137" s="60" t="s">
        <v>1171</v>
      </c>
      <c r="T137" s="17" t="s">
        <v>177</v>
      </c>
      <c r="U137" s="21"/>
      <c r="V137" s="21"/>
      <c r="W137" s="32"/>
      <c r="X137" s="32"/>
      <c r="Y137" s="32"/>
      <c r="Z137" s="32"/>
      <c r="AA137" s="32"/>
      <c r="AB137" s="47"/>
    </row>
    <row r="138" spans="1:28">
      <c r="A138" s="26">
        <v>129</v>
      </c>
      <c r="B138" s="88"/>
      <c r="C138" s="46"/>
      <c r="D138" s="10"/>
      <c r="E138" s="11"/>
      <c r="F138" s="11"/>
      <c r="G138" s="10"/>
      <c r="H138" s="10"/>
      <c r="I138" s="10"/>
      <c r="J138" s="10"/>
      <c r="K138" s="13"/>
      <c r="L138" s="33"/>
      <c r="M138" s="35"/>
      <c r="N138" s="16" t="s">
        <v>136</v>
      </c>
      <c r="O138" s="15"/>
      <c r="P138" s="15"/>
      <c r="Q138" s="15"/>
      <c r="R138" s="15"/>
      <c r="S138" s="60" t="s">
        <v>1172</v>
      </c>
      <c r="T138" s="17" t="s">
        <v>178</v>
      </c>
      <c r="U138" s="21"/>
      <c r="V138" s="21"/>
      <c r="W138" s="32"/>
      <c r="X138" s="32"/>
      <c r="Y138" s="32"/>
      <c r="Z138" s="32"/>
      <c r="AA138" s="32"/>
      <c r="AB138" s="47"/>
    </row>
    <row r="139" spans="1:28">
      <c r="A139" s="26">
        <v>130</v>
      </c>
      <c r="B139" s="88"/>
      <c r="C139" s="46"/>
      <c r="D139" s="10"/>
      <c r="E139" s="11"/>
      <c r="F139" s="11"/>
      <c r="G139" s="10"/>
      <c r="H139" s="10"/>
      <c r="I139" s="10"/>
      <c r="J139" s="10"/>
      <c r="K139" s="13"/>
      <c r="L139" s="33"/>
      <c r="M139" s="35"/>
      <c r="N139" s="16" t="s">
        <v>137</v>
      </c>
      <c r="O139" s="15"/>
      <c r="P139" s="15"/>
      <c r="Q139" s="15"/>
      <c r="R139" s="15"/>
      <c r="S139" s="60" t="s">
        <v>1173</v>
      </c>
      <c r="T139" s="17" t="s">
        <v>179</v>
      </c>
      <c r="U139" s="21"/>
      <c r="V139" s="21"/>
      <c r="W139" s="32"/>
      <c r="X139" s="32"/>
      <c r="Y139" s="32"/>
      <c r="Z139" s="32"/>
      <c r="AA139" s="32"/>
      <c r="AB139" s="47"/>
    </row>
    <row r="140" spans="1:28">
      <c r="A140" s="26">
        <v>131</v>
      </c>
      <c r="B140" s="88"/>
      <c r="C140" s="46"/>
      <c r="D140" s="10"/>
      <c r="E140" s="11"/>
      <c r="F140" s="11"/>
      <c r="G140" s="10"/>
      <c r="H140" s="10"/>
      <c r="I140" s="10"/>
      <c r="J140" s="10"/>
      <c r="K140" s="13"/>
      <c r="L140" s="33"/>
      <c r="M140" s="35"/>
      <c r="N140" s="16" t="s">
        <v>138</v>
      </c>
      <c r="O140" s="15"/>
      <c r="P140" s="15"/>
      <c r="Q140" s="15"/>
      <c r="R140" s="15"/>
      <c r="S140" s="60" t="s">
        <v>1174</v>
      </c>
      <c r="T140" s="17" t="s">
        <v>180</v>
      </c>
      <c r="U140" s="21"/>
      <c r="V140" s="21"/>
      <c r="W140" s="32"/>
      <c r="X140" s="32"/>
      <c r="Y140" s="32"/>
      <c r="Z140" s="32"/>
      <c r="AA140" s="32"/>
      <c r="AB140" s="47"/>
    </row>
    <row r="141" spans="1:28">
      <c r="A141" s="26">
        <v>132</v>
      </c>
      <c r="B141" s="88"/>
      <c r="C141" s="46"/>
      <c r="D141" s="10"/>
      <c r="E141" s="11"/>
      <c r="F141" s="11"/>
      <c r="G141" s="10"/>
      <c r="H141" s="10"/>
      <c r="I141" s="10"/>
      <c r="J141" s="10"/>
      <c r="K141" s="13"/>
      <c r="L141" s="33"/>
      <c r="M141" s="35"/>
      <c r="N141" s="16" t="s">
        <v>139</v>
      </c>
      <c r="O141" s="15"/>
      <c r="P141" s="15"/>
      <c r="Q141" s="15"/>
      <c r="R141" s="15"/>
      <c r="S141" s="60" t="s">
        <v>1175</v>
      </c>
      <c r="T141" s="17" t="s">
        <v>181</v>
      </c>
      <c r="U141" s="21"/>
      <c r="V141" s="21"/>
      <c r="W141" s="32"/>
      <c r="X141" s="32"/>
      <c r="Y141" s="32"/>
      <c r="Z141" s="32"/>
      <c r="AA141" s="32"/>
      <c r="AB141" s="47"/>
    </row>
    <row r="142" spans="1:28">
      <c r="A142" s="26">
        <v>133</v>
      </c>
      <c r="B142" s="88"/>
      <c r="C142" s="46"/>
      <c r="D142" s="10"/>
      <c r="E142" s="11"/>
      <c r="F142" s="11"/>
      <c r="G142" s="10"/>
      <c r="H142" s="10"/>
      <c r="I142" s="10"/>
      <c r="J142" s="10"/>
      <c r="K142" s="13"/>
      <c r="L142" s="33"/>
      <c r="M142" s="35"/>
      <c r="N142" s="16" t="s">
        <v>140</v>
      </c>
      <c r="O142" s="15"/>
      <c r="P142" s="15"/>
      <c r="Q142" s="15"/>
      <c r="R142" s="15"/>
      <c r="S142" s="60" t="s">
        <v>1176</v>
      </c>
      <c r="T142" s="17" t="s">
        <v>182</v>
      </c>
      <c r="U142" s="21"/>
      <c r="V142" s="21"/>
      <c r="W142" s="32"/>
      <c r="X142" s="32"/>
      <c r="Y142" s="32"/>
      <c r="Z142" s="32"/>
      <c r="AA142" s="32"/>
      <c r="AB142" s="47"/>
    </row>
    <row r="143" spans="1:28">
      <c r="A143" s="26">
        <v>134</v>
      </c>
      <c r="B143" s="88"/>
      <c r="C143" s="46"/>
      <c r="D143" s="10"/>
      <c r="E143" s="11"/>
      <c r="F143" s="11"/>
      <c r="G143" s="10"/>
      <c r="H143" s="10"/>
      <c r="I143" s="10"/>
      <c r="J143" s="10"/>
      <c r="K143" s="13"/>
      <c r="L143" s="33"/>
      <c r="M143" s="35"/>
      <c r="N143" s="16" t="s">
        <v>141</v>
      </c>
      <c r="O143" s="15"/>
      <c r="P143" s="15"/>
      <c r="Q143" s="15"/>
      <c r="R143" s="15"/>
      <c r="S143" s="60" t="s">
        <v>1177</v>
      </c>
      <c r="T143" s="17" t="s">
        <v>183</v>
      </c>
      <c r="U143" s="21"/>
      <c r="V143" s="21"/>
      <c r="W143" s="32"/>
      <c r="X143" s="32"/>
      <c r="Y143" s="32"/>
      <c r="Z143" s="32"/>
      <c r="AA143" s="32"/>
      <c r="AB143" s="47"/>
    </row>
    <row r="144" spans="1:28">
      <c r="A144" s="26">
        <v>135</v>
      </c>
      <c r="B144" s="88"/>
      <c r="C144" s="46"/>
      <c r="D144" s="10"/>
      <c r="E144" s="11"/>
      <c r="F144" s="11"/>
      <c r="G144" s="10"/>
      <c r="H144" s="10"/>
      <c r="I144" s="10"/>
      <c r="J144" s="10"/>
      <c r="K144" s="13"/>
      <c r="L144" s="33"/>
      <c r="M144" s="35"/>
      <c r="N144" s="16" t="s">
        <v>142</v>
      </c>
      <c r="O144" s="15"/>
      <c r="P144" s="15"/>
      <c r="Q144" s="15"/>
      <c r="R144" s="15"/>
      <c r="S144" s="60" t="s">
        <v>1125</v>
      </c>
      <c r="T144" s="17" t="s">
        <v>184</v>
      </c>
      <c r="U144" s="21"/>
      <c r="V144" s="21"/>
      <c r="W144" s="32"/>
      <c r="X144" s="32"/>
      <c r="Y144" s="32"/>
      <c r="Z144" s="32"/>
      <c r="AA144" s="32"/>
      <c r="AB144" s="47"/>
    </row>
    <row r="145" spans="1:28">
      <c r="A145" s="26">
        <v>136</v>
      </c>
      <c r="B145" s="88"/>
      <c r="C145" s="46"/>
      <c r="D145" s="10"/>
      <c r="E145" s="11"/>
      <c r="F145" s="11"/>
      <c r="G145" s="10"/>
      <c r="H145" s="10"/>
      <c r="I145" s="10"/>
      <c r="J145" s="10"/>
      <c r="K145" s="13"/>
      <c r="L145" s="33"/>
      <c r="M145" s="35"/>
      <c r="N145" s="16" t="s">
        <v>143</v>
      </c>
      <c r="O145" s="15"/>
      <c r="P145" s="15"/>
      <c r="Q145" s="15"/>
      <c r="R145" s="15"/>
      <c r="S145" s="60" t="s">
        <v>1178</v>
      </c>
      <c r="T145" s="17" t="s">
        <v>185</v>
      </c>
      <c r="U145" s="21"/>
      <c r="V145" s="21"/>
      <c r="W145" s="32"/>
      <c r="X145" s="32"/>
      <c r="Y145" s="32"/>
      <c r="Z145" s="32"/>
      <c r="AA145" s="32"/>
      <c r="AB145" s="47"/>
    </row>
    <row r="146" spans="1:28">
      <c r="A146" s="26">
        <v>137</v>
      </c>
      <c r="B146" s="88"/>
      <c r="C146" s="46"/>
      <c r="D146" s="10"/>
      <c r="E146" s="11"/>
      <c r="F146" s="11"/>
      <c r="G146" s="10"/>
      <c r="H146" s="10"/>
      <c r="I146" s="10"/>
      <c r="J146" s="10"/>
      <c r="K146" s="13"/>
      <c r="L146" s="33"/>
      <c r="M146" s="35"/>
      <c r="N146" s="16" t="s">
        <v>144</v>
      </c>
      <c r="O146" s="15"/>
      <c r="P146" s="15"/>
      <c r="Q146" s="15"/>
      <c r="R146" s="15"/>
      <c r="S146" s="60" t="s">
        <v>1179</v>
      </c>
      <c r="T146" s="17" t="s">
        <v>186</v>
      </c>
      <c r="U146" s="21"/>
      <c r="V146" s="21"/>
      <c r="W146" s="32"/>
      <c r="X146" s="32"/>
      <c r="Y146" s="32"/>
      <c r="Z146" s="32"/>
      <c r="AA146" s="32"/>
      <c r="AB146" s="47"/>
    </row>
    <row r="147" spans="1:28">
      <c r="A147" s="26">
        <v>138</v>
      </c>
      <c r="B147" s="88"/>
      <c r="C147" s="46"/>
      <c r="D147" s="10"/>
      <c r="E147" s="11"/>
      <c r="F147" s="11"/>
      <c r="G147" s="10"/>
      <c r="H147" s="10"/>
      <c r="I147" s="10"/>
      <c r="J147" s="10"/>
      <c r="K147" s="13"/>
      <c r="L147" s="33"/>
      <c r="M147" s="35"/>
      <c r="N147" s="16" t="s">
        <v>145</v>
      </c>
      <c r="O147" s="15"/>
      <c r="P147" s="15"/>
      <c r="Q147" s="15"/>
      <c r="R147" s="15"/>
      <c r="S147" s="60" t="s">
        <v>1180</v>
      </c>
      <c r="T147" s="17" t="s">
        <v>187</v>
      </c>
      <c r="U147" s="21"/>
      <c r="V147" s="21"/>
      <c r="W147" s="32"/>
      <c r="X147" s="32"/>
      <c r="Y147" s="32"/>
      <c r="Z147" s="32"/>
      <c r="AA147" s="32"/>
      <c r="AB147" s="47"/>
    </row>
    <row r="148" spans="1:28">
      <c r="A148" s="26">
        <v>139</v>
      </c>
      <c r="B148" s="88"/>
      <c r="C148" s="46"/>
      <c r="D148" s="10"/>
      <c r="E148" s="11"/>
      <c r="F148" s="11"/>
      <c r="G148" s="10"/>
      <c r="H148" s="10"/>
      <c r="I148" s="10"/>
      <c r="J148" s="10"/>
      <c r="K148" s="13"/>
      <c r="L148" s="33"/>
      <c r="M148" s="35"/>
      <c r="N148" s="16" t="s">
        <v>146</v>
      </c>
      <c r="O148" s="15"/>
      <c r="P148" s="15"/>
      <c r="Q148" s="15"/>
      <c r="R148" s="15"/>
      <c r="S148" s="60" t="s">
        <v>1181</v>
      </c>
      <c r="T148" s="17" t="s">
        <v>188</v>
      </c>
      <c r="U148" s="21"/>
      <c r="V148" s="21"/>
      <c r="W148" s="32"/>
      <c r="X148" s="32"/>
      <c r="Y148" s="32"/>
      <c r="Z148" s="32"/>
      <c r="AA148" s="32"/>
      <c r="AB148" s="47"/>
    </row>
    <row r="149" spans="1:28">
      <c r="A149" s="26">
        <v>140</v>
      </c>
      <c r="B149" s="88"/>
      <c r="C149" s="46"/>
      <c r="D149" s="10"/>
      <c r="E149" s="11"/>
      <c r="F149" s="11"/>
      <c r="G149" s="10"/>
      <c r="H149" s="10"/>
      <c r="I149" s="10"/>
      <c r="J149" s="10"/>
      <c r="K149" s="13"/>
      <c r="L149" s="33"/>
      <c r="M149" s="35"/>
      <c r="N149" s="16" t="s">
        <v>147</v>
      </c>
      <c r="O149" s="15"/>
      <c r="P149" s="15"/>
      <c r="Q149" s="15"/>
      <c r="R149" s="15"/>
      <c r="S149" s="60" t="s">
        <v>1182</v>
      </c>
      <c r="T149" s="17" t="s">
        <v>189</v>
      </c>
      <c r="U149" s="21"/>
      <c r="V149" s="21"/>
      <c r="W149" s="32"/>
      <c r="X149" s="32"/>
      <c r="Y149" s="32"/>
      <c r="Z149" s="32"/>
      <c r="AA149" s="32"/>
      <c r="AB149" s="47"/>
    </row>
    <row r="150" spans="1:28">
      <c r="A150" s="26">
        <v>141</v>
      </c>
      <c r="B150" s="88"/>
      <c r="C150" s="46"/>
      <c r="D150" s="10"/>
      <c r="E150" s="11"/>
      <c r="F150" s="11"/>
      <c r="G150" s="10"/>
      <c r="H150" s="10"/>
      <c r="I150" s="10"/>
      <c r="J150" s="10"/>
      <c r="K150" s="13"/>
      <c r="L150" s="33"/>
      <c r="M150" s="35"/>
      <c r="N150" s="16" t="s">
        <v>148</v>
      </c>
      <c r="O150" s="15"/>
      <c r="P150" s="15"/>
      <c r="Q150" s="15"/>
      <c r="R150" s="15"/>
      <c r="S150" s="60" t="s">
        <v>1192</v>
      </c>
      <c r="T150" s="17" t="s">
        <v>190</v>
      </c>
      <c r="U150" s="21"/>
      <c r="V150" s="21"/>
      <c r="W150" s="32"/>
      <c r="X150" s="32"/>
      <c r="Y150" s="32"/>
      <c r="Z150" s="32"/>
      <c r="AA150" s="32"/>
      <c r="AB150" s="47"/>
    </row>
    <row r="151" spans="1:28">
      <c r="A151" s="26">
        <v>142</v>
      </c>
      <c r="B151" s="88"/>
      <c r="C151" s="46"/>
      <c r="D151" s="10"/>
      <c r="E151" s="11"/>
      <c r="F151" s="11"/>
      <c r="G151" s="10"/>
      <c r="H151" s="10"/>
      <c r="I151" s="10"/>
      <c r="J151" s="10"/>
      <c r="K151" s="13"/>
      <c r="L151" s="33"/>
      <c r="M151" s="35"/>
      <c r="N151" s="16" t="s">
        <v>149</v>
      </c>
      <c r="O151" s="15"/>
      <c r="P151" s="15"/>
      <c r="Q151" s="15"/>
      <c r="R151" s="15"/>
      <c r="S151" s="60"/>
      <c r="T151" s="17"/>
      <c r="U151" s="21"/>
      <c r="V151" s="21"/>
      <c r="W151" s="32"/>
      <c r="X151" s="32"/>
      <c r="Y151" s="32"/>
      <c r="Z151" s="32"/>
      <c r="AA151" s="32"/>
      <c r="AB151" s="47"/>
    </row>
    <row r="152" spans="1:28">
      <c r="A152" s="26">
        <v>143</v>
      </c>
      <c r="B152" s="88"/>
      <c r="C152" s="46"/>
      <c r="D152" s="10"/>
      <c r="E152" s="11"/>
      <c r="F152" s="11"/>
      <c r="G152" s="10"/>
      <c r="H152" s="10"/>
      <c r="I152" s="10"/>
      <c r="J152" s="10"/>
      <c r="K152" s="13"/>
      <c r="L152" s="33"/>
      <c r="M152" s="35"/>
      <c r="N152" s="16" t="s">
        <v>150</v>
      </c>
      <c r="O152" s="15"/>
      <c r="P152" s="15"/>
      <c r="Q152" s="15"/>
      <c r="R152" s="15"/>
      <c r="S152" s="60" t="s">
        <v>1183</v>
      </c>
      <c r="T152" s="17" t="s">
        <v>197</v>
      </c>
      <c r="U152" s="21"/>
      <c r="V152" s="21"/>
      <c r="W152" s="32"/>
      <c r="X152" s="32"/>
      <c r="Y152" s="32"/>
      <c r="Z152" s="32"/>
      <c r="AA152" s="32"/>
      <c r="AB152" s="47"/>
    </row>
    <row r="153" spans="1:28">
      <c r="A153" s="26">
        <v>144</v>
      </c>
      <c r="B153" s="88"/>
      <c r="C153" s="46"/>
      <c r="D153" s="10"/>
      <c r="E153" s="11"/>
      <c r="F153" s="11"/>
      <c r="G153" s="10"/>
      <c r="H153" s="10"/>
      <c r="I153" s="10"/>
      <c r="J153" s="10"/>
      <c r="K153" s="13"/>
      <c r="L153" s="33"/>
      <c r="M153" s="35"/>
      <c r="N153" s="16" t="s">
        <v>151</v>
      </c>
      <c r="O153" s="15"/>
      <c r="P153" s="15"/>
      <c r="Q153" s="15"/>
      <c r="R153" s="15"/>
      <c r="S153" s="60" t="s">
        <v>1184</v>
      </c>
      <c r="T153" s="17" t="s">
        <v>198</v>
      </c>
      <c r="U153" s="21"/>
      <c r="V153" s="21"/>
      <c r="W153" s="32"/>
      <c r="X153" s="32"/>
      <c r="Y153" s="32"/>
      <c r="Z153" s="32"/>
      <c r="AA153" s="32"/>
      <c r="AB153" s="47"/>
    </row>
    <row r="154" spans="1:28">
      <c r="A154" s="26">
        <v>145</v>
      </c>
      <c r="B154" s="88"/>
      <c r="C154" s="46"/>
      <c r="D154" s="10"/>
      <c r="E154" s="11"/>
      <c r="F154" s="11"/>
      <c r="G154" s="10"/>
      <c r="H154" s="10"/>
      <c r="I154" s="10"/>
      <c r="J154" s="10"/>
      <c r="K154" s="13"/>
      <c r="L154" s="33"/>
      <c r="M154" s="35"/>
      <c r="N154" s="16" t="s">
        <v>152</v>
      </c>
      <c r="O154" s="15"/>
      <c r="P154" s="15"/>
      <c r="Q154" s="15"/>
      <c r="R154" s="15"/>
      <c r="S154" s="60" t="s">
        <v>1185</v>
      </c>
      <c r="T154" s="17" t="s">
        <v>199</v>
      </c>
      <c r="U154" s="21"/>
      <c r="V154" s="21"/>
      <c r="W154" s="32"/>
      <c r="X154" s="32"/>
      <c r="Y154" s="32"/>
      <c r="Z154" s="32"/>
      <c r="AA154" s="32"/>
      <c r="AB154" s="47"/>
    </row>
    <row r="155" spans="1:28">
      <c r="A155" s="26">
        <v>146</v>
      </c>
      <c r="B155" s="88"/>
      <c r="C155" s="46"/>
      <c r="D155" s="10"/>
      <c r="E155" s="11"/>
      <c r="F155" s="11"/>
      <c r="G155" s="10"/>
      <c r="H155" s="10"/>
      <c r="I155" s="10"/>
      <c r="J155" s="10"/>
      <c r="K155" s="13"/>
      <c r="L155" s="33"/>
      <c r="M155" s="35"/>
      <c r="N155" s="16" t="s">
        <v>153</v>
      </c>
      <c r="O155" s="15"/>
      <c r="P155" s="15"/>
      <c r="Q155" s="15"/>
      <c r="R155" s="15"/>
      <c r="S155" s="60" t="s">
        <v>1186</v>
      </c>
      <c r="T155" s="17" t="s">
        <v>200</v>
      </c>
      <c r="U155" s="21"/>
      <c r="V155" s="21"/>
      <c r="W155" s="32"/>
      <c r="X155" s="32"/>
      <c r="Y155" s="32"/>
      <c r="Z155" s="32"/>
      <c r="AA155" s="32"/>
      <c r="AB155" s="47"/>
    </row>
    <row r="156" spans="1:28">
      <c r="A156" s="26">
        <v>147</v>
      </c>
      <c r="B156" s="88"/>
      <c r="C156" s="46"/>
      <c r="D156" s="10"/>
      <c r="E156" s="11"/>
      <c r="F156" s="11"/>
      <c r="G156" s="10"/>
      <c r="H156" s="10"/>
      <c r="I156" s="10"/>
      <c r="J156" s="10"/>
      <c r="K156" s="13"/>
      <c r="L156" s="33"/>
      <c r="M156" s="35"/>
      <c r="N156" s="16" t="s">
        <v>154</v>
      </c>
      <c r="O156" s="15"/>
      <c r="P156" s="15"/>
      <c r="Q156" s="15"/>
      <c r="R156" s="15"/>
      <c r="S156" s="60" t="s">
        <v>1187</v>
      </c>
      <c r="T156" s="17" t="s">
        <v>201</v>
      </c>
      <c r="U156" s="21"/>
      <c r="V156" s="21"/>
      <c r="W156" s="32"/>
      <c r="X156" s="32"/>
      <c r="Y156" s="32"/>
      <c r="Z156" s="32"/>
      <c r="AA156" s="32"/>
      <c r="AB156" s="47"/>
    </row>
    <row r="157" spans="1:28">
      <c r="A157" s="26">
        <v>148</v>
      </c>
      <c r="B157" s="88"/>
      <c r="C157" s="46"/>
      <c r="D157" s="10"/>
      <c r="E157" s="11"/>
      <c r="F157" s="11"/>
      <c r="G157" s="10"/>
      <c r="H157" s="10"/>
      <c r="I157" s="10"/>
      <c r="J157" s="10"/>
      <c r="K157" s="13"/>
      <c r="L157" s="33"/>
      <c r="M157" s="35"/>
      <c r="N157" s="16" t="s">
        <v>155</v>
      </c>
      <c r="O157" s="15"/>
      <c r="P157" s="15"/>
      <c r="Q157" s="15"/>
      <c r="R157" s="15"/>
      <c r="S157" s="60" t="s">
        <v>1188</v>
      </c>
      <c r="T157" s="17" t="s">
        <v>202</v>
      </c>
      <c r="U157" s="21"/>
      <c r="V157" s="21"/>
      <c r="W157" s="32"/>
      <c r="X157" s="32"/>
      <c r="Y157" s="32"/>
      <c r="Z157" s="32"/>
      <c r="AA157" s="32"/>
      <c r="AB157" s="47"/>
    </row>
    <row r="158" spans="1:28">
      <c r="A158" s="26">
        <v>149</v>
      </c>
      <c r="B158" s="88"/>
      <c r="C158" s="46"/>
      <c r="D158" s="10"/>
      <c r="E158" s="11"/>
      <c r="F158" s="11"/>
      <c r="G158" s="10"/>
      <c r="H158" s="10"/>
      <c r="I158" s="10"/>
      <c r="J158" s="10"/>
      <c r="K158" s="13"/>
      <c r="L158" s="33"/>
      <c r="M158" s="35"/>
      <c r="N158" s="16" t="s">
        <v>156</v>
      </c>
      <c r="O158" s="15"/>
      <c r="P158" s="15"/>
      <c r="Q158" s="15"/>
      <c r="R158" s="15"/>
      <c r="S158" s="60" t="s">
        <v>1189</v>
      </c>
      <c r="T158" s="17" t="s">
        <v>203</v>
      </c>
      <c r="U158" s="21"/>
      <c r="V158" s="21"/>
      <c r="W158" s="32"/>
      <c r="X158" s="32"/>
      <c r="Y158" s="32"/>
      <c r="Z158" s="32"/>
      <c r="AA158" s="32"/>
      <c r="AB158" s="47"/>
    </row>
    <row r="159" spans="1:28">
      <c r="A159" s="26">
        <v>150</v>
      </c>
      <c r="B159" s="88"/>
      <c r="C159" s="46"/>
      <c r="D159" s="10"/>
      <c r="E159" s="11"/>
      <c r="F159" s="11"/>
      <c r="G159" s="10"/>
      <c r="H159" s="10"/>
      <c r="I159" s="10"/>
      <c r="J159" s="10"/>
      <c r="K159" s="13"/>
      <c r="L159" s="33"/>
      <c r="M159" s="35"/>
      <c r="N159" s="16" t="s">
        <v>157</v>
      </c>
      <c r="O159" s="15"/>
      <c r="P159" s="15"/>
      <c r="Q159" s="15"/>
      <c r="R159" s="15"/>
      <c r="S159" s="60" t="s">
        <v>1190</v>
      </c>
      <c r="T159" s="17" t="s">
        <v>204</v>
      </c>
      <c r="U159" s="21"/>
      <c r="V159" s="21"/>
      <c r="W159" s="32"/>
      <c r="X159" s="32"/>
      <c r="Y159" s="32"/>
      <c r="Z159" s="32"/>
      <c r="AA159" s="32"/>
      <c r="AB159" s="47"/>
    </row>
    <row r="160" spans="1:28">
      <c r="A160" s="26">
        <v>151</v>
      </c>
      <c r="B160" s="88"/>
      <c r="C160" s="46"/>
      <c r="D160" s="10"/>
      <c r="E160" s="11"/>
      <c r="F160" s="11"/>
      <c r="G160" s="10"/>
      <c r="H160" s="10"/>
      <c r="I160" s="10"/>
      <c r="J160" s="10"/>
      <c r="K160" s="13"/>
      <c r="L160" s="33"/>
      <c r="M160" s="35"/>
      <c r="N160" s="16" t="s">
        <v>158</v>
      </c>
      <c r="O160" s="15"/>
      <c r="P160" s="15"/>
      <c r="Q160" s="15"/>
      <c r="R160" s="15"/>
      <c r="S160" s="60" t="s">
        <v>1191</v>
      </c>
      <c r="T160" s="17" t="s">
        <v>205</v>
      </c>
      <c r="U160" s="21"/>
      <c r="V160" s="21"/>
      <c r="W160" s="32"/>
      <c r="X160" s="32"/>
      <c r="Y160" s="32"/>
      <c r="Z160" s="32"/>
      <c r="AA160" s="32"/>
      <c r="AB160" s="47"/>
    </row>
    <row r="161" spans="1:28">
      <c r="A161" s="26">
        <v>152</v>
      </c>
      <c r="B161" s="88"/>
      <c r="C161" s="46"/>
      <c r="D161" s="10"/>
      <c r="E161" s="11"/>
      <c r="F161" s="11"/>
      <c r="G161" s="10"/>
      <c r="H161" s="10"/>
      <c r="I161" s="10"/>
      <c r="J161" s="10"/>
      <c r="K161" s="13"/>
      <c r="L161" s="33"/>
      <c r="M161" s="35"/>
      <c r="N161" s="16" t="s">
        <v>159</v>
      </c>
      <c r="O161" s="15"/>
      <c r="P161" s="15"/>
      <c r="Q161" s="15"/>
      <c r="R161" s="15"/>
      <c r="S161" s="60" t="s">
        <v>1193</v>
      </c>
      <c r="T161" s="17" t="s">
        <v>206</v>
      </c>
      <c r="U161" s="21"/>
      <c r="V161" s="21"/>
      <c r="W161" s="32"/>
      <c r="X161" s="32"/>
      <c r="Y161" s="32"/>
      <c r="Z161" s="32"/>
      <c r="AA161" s="32"/>
      <c r="AB161" s="47"/>
    </row>
    <row r="162" spans="1:28">
      <c r="A162" s="26">
        <v>153</v>
      </c>
      <c r="B162" s="88"/>
      <c r="C162" s="46"/>
      <c r="D162" s="10"/>
      <c r="E162" s="11"/>
      <c r="F162" s="11"/>
      <c r="G162" s="10"/>
      <c r="H162" s="10"/>
      <c r="I162" s="10"/>
      <c r="J162" s="10"/>
      <c r="K162" s="13"/>
      <c r="L162" s="33"/>
      <c r="M162" s="35"/>
      <c r="N162" s="16" t="s">
        <v>160</v>
      </c>
      <c r="O162" s="15"/>
      <c r="P162" s="15"/>
      <c r="Q162" s="15"/>
      <c r="R162" s="15"/>
      <c r="S162" s="60" t="s">
        <v>1194</v>
      </c>
      <c r="T162" s="17" t="s">
        <v>207</v>
      </c>
      <c r="U162" s="21"/>
      <c r="V162" s="21"/>
      <c r="W162" s="32"/>
      <c r="X162" s="32"/>
      <c r="Y162" s="32"/>
      <c r="Z162" s="32"/>
      <c r="AA162" s="32"/>
      <c r="AB162" s="47"/>
    </row>
    <row r="163" spans="1:28">
      <c r="A163" s="26">
        <v>154</v>
      </c>
      <c r="B163" s="88"/>
      <c r="C163" s="46"/>
      <c r="D163" s="10"/>
      <c r="E163" s="11"/>
      <c r="F163" s="11"/>
      <c r="G163" s="10"/>
      <c r="H163" s="10"/>
      <c r="I163" s="10"/>
      <c r="J163" s="10"/>
      <c r="K163" s="13"/>
      <c r="L163" s="33"/>
      <c r="M163" s="35"/>
      <c r="N163" s="16" t="s">
        <v>161</v>
      </c>
      <c r="O163" s="15"/>
      <c r="P163" s="15"/>
      <c r="Q163" s="15"/>
      <c r="R163" s="15"/>
      <c r="S163" s="60" t="s">
        <v>1195</v>
      </c>
      <c r="T163" s="17" t="s">
        <v>208</v>
      </c>
      <c r="U163" s="21"/>
      <c r="V163" s="21"/>
      <c r="W163" s="32"/>
      <c r="X163" s="32"/>
      <c r="Y163" s="32"/>
      <c r="Z163" s="32"/>
      <c r="AA163" s="32"/>
      <c r="AB163" s="47"/>
    </row>
    <row r="164" spans="1:28">
      <c r="A164" s="26">
        <v>155</v>
      </c>
      <c r="B164" s="88"/>
      <c r="C164" s="46"/>
      <c r="D164" s="10"/>
      <c r="E164" s="11"/>
      <c r="F164" s="11"/>
      <c r="G164" s="10"/>
      <c r="H164" s="10"/>
      <c r="I164" s="10"/>
      <c r="J164" s="10"/>
      <c r="K164" s="13"/>
      <c r="L164" s="33"/>
      <c r="M164" s="35"/>
      <c r="N164" s="16" t="s">
        <v>162</v>
      </c>
      <c r="O164" s="15"/>
      <c r="P164" s="15"/>
      <c r="Q164" s="15"/>
      <c r="R164" s="15"/>
      <c r="S164" s="60" t="s">
        <v>1196</v>
      </c>
      <c r="T164" s="17" t="s">
        <v>209</v>
      </c>
      <c r="U164" s="21"/>
      <c r="V164" s="21"/>
      <c r="W164" s="32"/>
      <c r="X164" s="32"/>
      <c r="Y164" s="32"/>
      <c r="Z164" s="32"/>
      <c r="AA164" s="32"/>
      <c r="AB164" s="47"/>
    </row>
    <row r="165" spans="1:28">
      <c r="A165" s="26">
        <v>156</v>
      </c>
      <c r="B165" s="88"/>
      <c r="C165" s="46"/>
      <c r="D165" s="10"/>
      <c r="E165" s="11"/>
      <c r="F165" s="11"/>
      <c r="G165" s="10"/>
      <c r="H165" s="10"/>
      <c r="I165" s="10"/>
      <c r="J165" s="10"/>
      <c r="K165" s="13"/>
      <c r="L165" s="33"/>
      <c r="M165" s="35"/>
      <c r="N165" s="16" t="s">
        <v>163</v>
      </c>
      <c r="O165" s="15"/>
      <c r="P165" s="15"/>
      <c r="Q165" s="15"/>
      <c r="R165" s="15"/>
      <c r="S165" s="60" t="s">
        <v>1197</v>
      </c>
      <c r="T165" s="17" t="s">
        <v>210</v>
      </c>
      <c r="U165" s="21"/>
      <c r="V165" s="21"/>
      <c r="W165" s="32"/>
      <c r="X165" s="32"/>
      <c r="Y165" s="32"/>
      <c r="Z165" s="32"/>
      <c r="AA165" s="32"/>
      <c r="AB165" s="47"/>
    </row>
    <row r="166" spans="1:28">
      <c r="A166" s="26">
        <v>157</v>
      </c>
      <c r="B166" s="88"/>
      <c r="C166" s="46"/>
      <c r="D166" s="10"/>
      <c r="E166" s="11"/>
      <c r="F166" s="11"/>
      <c r="G166" s="10"/>
      <c r="H166" s="10"/>
      <c r="I166" s="10"/>
      <c r="J166" s="10"/>
      <c r="K166" s="13"/>
      <c r="L166" s="33"/>
      <c r="M166" s="35"/>
      <c r="N166" s="16" t="s">
        <v>164</v>
      </c>
      <c r="O166" s="15"/>
      <c r="P166" s="15"/>
      <c r="Q166" s="15"/>
      <c r="R166" s="15"/>
      <c r="S166" s="60" t="s">
        <v>1198</v>
      </c>
      <c r="T166" s="17" t="s">
        <v>211</v>
      </c>
      <c r="U166" s="21"/>
      <c r="V166" s="21"/>
      <c r="W166" s="32"/>
      <c r="X166" s="32"/>
      <c r="Y166" s="32"/>
      <c r="Z166" s="32"/>
      <c r="AA166" s="32"/>
      <c r="AB166" s="47"/>
    </row>
    <row r="167" spans="1:28">
      <c r="A167" s="26">
        <v>158</v>
      </c>
      <c r="B167" s="88"/>
      <c r="C167" s="46"/>
      <c r="D167" s="10"/>
      <c r="E167" s="11"/>
      <c r="F167" s="11"/>
      <c r="G167" s="10"/>
      <c r="H167" s="10"/>
      <c r="I167" s="10"/>
      <c r="J167" s="10"/>
      <c r="K167" s="13"/>
      <c r="L167" s="33"/>
      <c r="M167" s="35"/>
      <c r="N167" s="16" t="s">
        <v>165</v>
      </c>
      <c r="O167" s="15"/>
      <c r="P167" s="15"/>
      <c r="Q167" s="15"/>
      <c r="R167" s="15"/>
      <c r="S167" s="60" t="s">
        <v>1199</v>
      </c>
      <c r="T167" s="17" t="s">
        <v>212</v>
      </c>
      <c r="U167" s="21"/>
      <c r="V167" s="21"/>
      <c r="W167" s="32"/>
      <c r="X167" s="32"/>
      <c r="Y167" s="32"/>
      <c r="Z167" s="32"/>
      <c r="AA167" s="32"/>
      <c r="AB167" s="47"/>
    </row>
    <row r="168" spans="1:28">
      <c r="A168" s="26">
        <v>159</v>
      </c>
      <c r="B168" s="88"/>
      <c r="C168" s="46"/>
      <c r="D168" s="10"/>
      <c r="E168" s="11"/>
      <c r="F168" s="11"/>
      <c r="G168" s="10"/>
      <c r="H168" s="10"/>
      <c r="I168" s="10"/>
      <c r="J168" s="10"/>
      <c r="K168" s="13"/>
      <c r="L168" s="33"/>
      <c r="M168" s="35"/>
      <c r="N168" s="16" t="s">
        <v>166</v>
      </c>
      <c r="O168" s="15"/>
      <c r="P168" s="15"/>
      <c r="Q168" s="15"/>
      <c r="R168" s="15"/>
      <c r="S168" s="60" t="s">
        <v>1200</v>
      </c>
      <c r="T168" s="17" t="s">
        <v>213</v>
      </c>
      <c r="U168" s="21"/>
      <c r="V168" s="21"/>
      <c r="W168" s="32"/>
      <c r="X168" s="32"/>
      <c r="Y168" s="32"/>
      <c r="Z168" s="32"/>
      <c r="AA168" s="32"/>
      <c r="AB168" s="47"/>
    </row>
    <row r="169" spans="1:28">
      <c r="A169" s="26">
        <v>160</v>
      </c>
      <c r="B169" s="88"/>
      <c r="C169" s="46"/>
      <c r="D169" s="10"/>
      <c r="E169" s="11"/>
      <c r="F169" s="11"/>
      <c r="G169" s="10"/>
      <c r="H169" s="10"/>
      <c r="I169" s="10"/>
      <c r="J169" s="10"/>
      <c r="K169" s="13"/>
      <c r="L169" s="33"/>
      <c r="M169" s="35"/>
      <c r="N169" s="16" t="s">
        <v>167</v>
      </c>
      <c r="O169" s="15"/>
      <c r="P169" s="15"/>
      <c r="Q169" s="15"/>
      <c r="R169" s="15"/>
      <c r="S169" s="60" t="s">
        <v>1201</v>
      </c>
      <c r="T169" s="17" t="s">
        <v>214</v>
      </c>
      <c r="U169" s="21"/>
      <c r="V169" s="21"/>
      <c r="W169" s="32"/>
      <c r="X169" s="32"/>
      <c r="Y169" s="32"/>
      <c r="Z169" s="32"/>
      <c r="AA169" s="32"/>
      <c r="AB169" s="47"/>
    </row>
    <row r="170" spans="1:28">
      <c r="A170" s="26">
        <v>161</v>
      </c>
      <c r="B170" s="88"/>
      <c r="C170" s="46"/>
      <c r="D170" s="10"/>
      <c r="E170" s="11"/>
      <c r="F170" s="11"/>
      <c r="G170" s="10"/>
      <c r="H170" s="10"/>
      <c r="I170" s="10"/>
      <c r="J170" s="10"/>
      <c r="K170" s="13"/>
      <c r="L170" s="33"/>
      <c r="M170" s="35"/>
      <c r="N170" s="16" t="s">
        <v>168</v>
      </c>
      <c r="O170" s="15"/>
      <c r="P170" s="15"/>
      <c r="Q170" s="15"/>
      <c r="R170" s="15"/>
      <c r="S170" s="60" t="s">
        <v>1202</v>
      </c>
      <c r="T170" s="17" t="s">
        <v>215</v>
      </c>
      <c r="U170" s="21"/>
      <c r="V170" s="21"/>
      <c r="W170" s="32"/>
      <c r="X170" s="32"/>
      <c r="Y170" s="32"/>
      <c r="Z170" s="32"/>
      <c r="AA170" s="32"/>
      <c r="AB170" s="47"/>
    </row>
    <row r="171" spans="1:28">
      <c r="A171" s="26">
        <v>162</v>
      </c>
      <c r="B171" s="88"/>
      <c r="C171" s="46"/>
      <c r="D171" s="10"/>
      <c r="E171" s="11"/>
      <c r="F171" s="11"/>
      <c r="G171" s="10"/>
      <c r="H171" s="10"/>
      <c r="I171" s="10"/>
      <c r="J171" s="10"/>
      <c r="K171" s="13"/>
      <c r="L171" s="33"/>
      <c r="M171" s="35"/>
      <c r="N171" s="16" t="s">
        <v>169</v>
      </c>
      <c r="O171" s="15"/>
      <c r="P171" s="15"/>
      <c r="Q171" s="15"/>
      <c r="R171" s="15"/>
      <c r="S171" s="60" t="s">
        <v>1203</v>
      </c>
      <c r="T171" s="17" t="s">
        <v>216</v>
      </c>
      <c r="U171" s="21"/>
      <c r="V171" s="21"/>
      <c r="W171" s="32"/>
      <c r="X171" s="32"/>
      <c r="Y171" s="32"/>
      <c r="Z171" s="32"/>
      <c r="AA171" s="32"/>
      <c r="AB171" s="47"/>
    </row>
    <row r="172" spans="1:28">
      <c r="A172" s="26">
        <v>163</v>
      </c>
      <c r="B172" s="88"/>
      <c r="C172" s="46"/>
      <c r="D172" s="10"/>
      <c r="E172" s="11"/>
      <c r="F172" s="11"/>
      <c r="G172" s="10"/>
      <c r="H172" s="10"/>
      <c r="I172" s="10"/>
      <c r="J172" s="10"/>
      <c r="K172" s="13"/>
      <c r="L172" s="33"/>
      <c r="M172" s="35"/>
      <c r="N172" s="16" t="s">
        <v>170</v>
      </c>
      <c r="O172" s="15"/>
      <c r="P172" s="15"/>
      <c r="Q172" s="15"/>
      <c r="R172" s="15"/>
      <c r="S172" s="60" t="s">
        <v>1204</v>
      </c>
      <c r="T172" s="17" t="s">
        <v>217</v>
      </c>
      <c r="U172" s="21"/>
      <c r="V172" s="21"/>
      <c r="W172" s="32"/>
      <c r="X172" s="32"/>
      <c r="Y172" s="32"/>
      <c r="Z172" s="32"/>
      <c r="AA172" s="32"/>
      <c r="AB172" s="47"/>
    </row>
    <row r="173" spans="1:28">
      <c r="A173" s="26">
        <v>164</v>
      </c>
      <c r="B173" s="88"/>
      <c r="C173" s="46"/>
      <c r="D173" s="10"/>
      <c r="E173" s="11"/>
      <c r="F173" s="11"/>
      <c r="G173" s="10"/>
      <c r="H173" s="10"/>
      <c r="I173" s="10"/>
      <c r="J173" s="10"/>
      <c r="K173" s="13"/>
      <c r="L173" s="33"/>
      <c r="M173" s="35"/>
      <c r="N173" s="16" t="s">
        <v>171</v>
      </c>
      <c r="O173" s="15"/>
      <c r="P173" s="15"/>
      <c r="Q173" s="15"/>
      <c r="R173" s="15"/>
      <c r="S173" s="60"/>
      <c r="T173" s="17"/>
      <c r="U173" s="21"/>
      <c r="V173" s="21"/>
      <c r="W173" s="32"/>
      <c r="X173" s="32"/>
      <c r="Y173" s="32"/>
      <c r="Z173" s="32"/>
      <c r="AA173" s="32"/>
      <c r="AB173" s="47"/>
    </row>
    <row r="174" spans="1:28">
      <c r="A174" s="26">
        <v>165</v>
      </c>
      <c r="B174" s="88"/>
      <c r="C174" s="46"/>
      <c r="D174" s="10"/>
      <c r="E174" s="11"/>
      <c r="F174" s="11"/>
      <c r="G174" s="10"/>
      <c r="H174" s="10"/>
      <c r="I174" s="10"/>
      <c r="J174" s="10"/>
      <c r="K174" s="13"/>
      <c r="L174" s="33"/>
      <c r="M174" s="35"/>
      <c r="N174" s="16" t="s">
        <v>172</v>
      </c>
      <c r="O174" s="15"/>
      <c r="P174" s="15"/>
      <c r="Q174" s="15"/>
      <c r="R174" s="15"/>
      <c r="S174" s="60" t="s">
        <v>1205</v>
      </c>
      <c r="T174" s="17" t="s">
        <v>227</v>
      </c>
      <c r="U174" s="21"/>
      <c r="V174" s="21"/>
      <c r="W174" s="32"/>
      <c r="X174" s="32"/>
      <c r="Y174" s="32"/>
      <c r="Z174" s="32"/>
      <c r="AA174" s="32"/>
      <c r="AB174" s="47"/>
    </row>
    <row r="175" spans="1:28">
      <c r="A175" s="26">
        <v>166</v>
      </c>
      <c r="B175" s="88"/>
      <c r="C175" s="46"/>
      <c r="D175" s="10"/>
      <c r="E175" s="11"/>
      <c r="F175" s="11"/>
      <c r="G175" s="10"/>
      <c r="H175" s="10"/>
      <c r="I175" s="10"/>
      <c r="J175" s="10"/>
      <c r="K175" s="13"/>
      <c r="L175" s="33"/>
      <c r="M175" s="35"/>
      <c r="N175" s="16" t="s">
        <v>173</v>
      </c>
      <c r="O175" s="15"/>
      <c r="P175" s="15"/>
      <c r="Q175" s="15"/>
      <c r="R175" s="15"/>
      <c r="S175" s="60" t="s">
        <v>1206</v>
      </c>
      <c r="T175" s="17" t="s">
        <v>228</v>
      </c>
      <c r="U175" s="21"/>
      <c r="V175" s="21"/>
      <c r="W175" s="32"/>
      <c r="X175" s="32"/>
      <c r="Y175" s="32"/>
      <c r="Z175" s="32"/>
      <c r="AA175" s="32"/>
      <c r="AB175" s="47"/>
    </row>
    <row r="176" spans="1:28">
      <c r="A176" s="26">
        <v>167</v>
      </c>
      <c r="B176" s="88"/>
      <c r="C176" s="46"/>
      <c r="D176" s="10"/>
      <c r="E176" s="11"/>
      <c r="F176" s="11"/>
      <c r="G176" s="10"/>
      <c r="H176" s="10"/>
      <c r="I176" s="10"/>
      <c r="J176" s="10"/>
      <c r="K176" s="13"/>
      <c r="L176" s="33"/>
      <c r="M176" s="35"/>
      <c r="N176" s="16" t="s">
        <v>174</v>
      </c>
      <c r="O176" s="15"/>
      <c r="P176" s="15"/>
      <c r="Q176" s="15"/>
      <c r="R176" s="15"/>
      <c r="S176" s="60" t="s">
        <v>1207</v>
      </c>
      <c r="T176" s="17" t="s">
        <v>229</v>
      </c>
      <c r="U176" s="21"/>
      <c r="V176" s="21"/>
      <c r="W176" s="32"/>
      <c r="X176" s="32"/>
      <c r="Y176" s="32"/>
      <c r="Z176" s="32"/>
      <c r="AA176" s="32"/>
      <c r="AB176" s="47"/>
    </row>
    <row r="177" spans="1:28">
      <c r="A177" s="26">
        <v>168</v>
      </c>
      <c r="B177" s="88"/>
      <c r="C177" s="46"/>
      <c r="D177" s="10"/>
      <c r="E177" s="11"/>
      <c r="F177" s="11"/>
      <c r="G177" s="10"/>
      <c r="H177" s="10"/>
      <c r="I177" s="10"/>
      <c r="J177" s="10"/>
      <c r="K177" s="13"/>
      <c r="L177" s="33"/>
      <c r="M177" s="35"/>
      <c r="N177" s="16" t="s">
        <v>175</v>
      </c>
      <c r="O177" s="15"/>
      <c r="P177" s="15"/>
      <c r="Q177" s="15"/>
      <c r="R177" s="15"/>
      <c r="S177" s="60" t="s">
        <v>1208</v>
      </c>
      <c r="T177" s="17" t="s">
        <v>230</v>
      </c>
      <c r="U177" s="21"/>
      <c r="V177" s="21"/>
      <c r="W177" s="32"/>
      <c r="X177" s="32"/>
      <c r="Y177" s="32"/>
      <c r="Z177" s="32"/>
      <c r="AA177" s="32"/>
      <c r="AB177" s="47"/>
    </row>
    <row r="178" spans="1:28">
      <c r="A178" s="26">
        <v>169</v>
      </c>
      <c r="B178" s="88"/>
      <c r="C178" s="46"/>
      <c r="D178" s="10"/>
      <c r="E178" s="11"/>
      <c r="F178" s="11"/>
      <c r="G178" s="10"/>
      <c r="H178" s="10"/>
      <c r="I178" s="10"/>
      <c r="J178" s="10"/>
      <c r="K178" s="13"/>
      <c r="L178" s="33"/>
      <c r="M178" s="35"/>
      <c r="N178" s="16" t="s">
        <v>176</v>
      </c>
      <c r="O178" s="15"/>
      <c r="P178" s="15"/>
      <c r="Q178" s="15"/>
      <c r="R178" s="15"/>
      <c r="S178" s="60" t="s">
        <v>1209</v>
      </c>
      <c r="T178" s="17" t="s">
        <v>231</v>
      </c>
      <c r="U178" s="21"/>
      <c r="V178" s="21"/>
      <c r="W178" s="32"/>
      <c r="X178" s="32"/>
      <c r="Y178" s="32"/>
      <c r="Z178" s="32"/>
      <c r="AA178" s="32"/>
      <c r="AB178" s="47"/>
    </row>
    <row r="179" spans="1:28">
      <c r="A179" s="26">
        <v>170</v>
      </c>
      <c r="B179" s="88"/>
      <c r="C179" s="46"/>
      <c r="D179" s="10"/>
      <c r="E179" s="11"/>
      <c r="F179" s="11"/>
      <c r="G179" s="10"/>
      <c r="H179" s="10"/>
      <c r="I179" s="10"/>
      <c r="J179" s="10"/>
      <c r="K179" s="13"/>
      <c r="L179" s="33"/>
      <c r="M179" s="35"/>
      <c r="N179" s="16" t="s">
        <v>177</v>
      </c>
      <c r="O179" s="15"/>
      <c r="P179" s="15"/>
      <c r="Q179" s="15"/>
      <c r="R179" s="15"/>
      <c r="S179" s="60" t="s">
        <v>1210</v>
      </c>
      <c r="T179" s="17" t="s">
        <v>232</v>
      </c>
      <c r="U179" s="21"/>
      <c r="V179" s="21"/>
      <c r="W179" s="32"/>
      <c r="X179" s="32"/>
      <c r="Y179" s="32"/>
      <c r="Z179" s="32"/>
      <c r="AA179" s="32"/>
      <c r="AB179" s="47"/>
    </row>
    <row r="180" spans="1:28">
      <c r="A180" s="26">
        <v>171</v>
      </c>
      <c r="B180" s="88"/>
      <c r="C180" s="46"/>
      <c r="D180" s="10"/>
      <c r="E180" s="11"/>
      <c r="F180" s="11"/>
      <c r="G180" s="10"/>
      <c r="H180" s="10"/>
      <c r="I180" s="10"/>
      <c r="J180" s="10"/>
      <c r="K180" s="13"/>
      <c r="L180" s="33"/>
      <c r="M180" s="35"/>
      <c r="N180" s="16" t="s">
        <v>178</v>
      </c>
      <c r="O180" s="15"/>
      <c r="P180" s="15"/>
      <c r="Q180" s="15"/>
      <c r="R180" s="15"/>
      <c r="S180" s="60"/>
      <c r="T180" s="17"/>
      <c r="U180" s="21"/>
      <c r="V180" s="21"/>
      <c r="W180" s="32"/>
      <c r="X180" s="32"/>
      <c r="Y180" s="32"/>
      <c r="Z180" s="32"/>
      <c r="AA180" s="32"/>
      <c r="AB180" s="47"/>
    </row>
    <row r="181" spans="1:28">
      <c r="A181" s="26">
        <v>172</v>
      </c>
      <c r="B181" s="88"/>
      <c r="C181" s="46"/>
      <c r="D181" s="10"/>
      <c r="E181" s="11"/>
      <c r="F181" s="11"/>
      <c r="G181" s="10"/>
      <c r="H181" s="10"/>
      <c r="I181" s="10"/>
      <c r="J181" s="10"/>
      <c r="K181" s="13"/>
      <c r="L181" s="33"/>
      <c r="M181" s="35"/>
      <c r="N181" s="16" t="s">
        <v>179</v>
      </c>
      <c r="O181" s="15"/>
      <c r="P181" s="15"/>
      <c r="Q181" s="15"/>
      <c r="R181" s="15"/>
      <c r="S181" s="60"/>
      <c r="T181" s="17"/>
      <c r="U181" s="21"/>
      <c r="V181" s="21"/>
      <c r="W181" s="32"/>
      <c r="X181" s="32"/>
      <c r="Y181" s="32"/>
      <c r="Z181" s="32"/>
      <c r="AA181" s="32"/>
      <c r="AB181" s="47"/>
    </row>
    <row r="182" spans="1:28">
      <c r="A182" s="26">
        <v>173</v>
      </c>
      <c r="B182" s="88"/>
      <c r="C182" s="46"/>
      <c r="D182" s="10"/>
      <c r="E182" s="11"/>
      <c r="F182" s="11"/>
      <c r="G182" s="10"/>
      <c r="H182" s="10"/>
      <c r="I182" s="10"/>
      <c r="J182" s="10"/>
      <c r="K182" s="13"/>
      <c r="L182" s="33"/>
      <c r="M182" s="35"/>
      <c r="N182" s="16" t="s">
        <v>180</v>
      </c>
      <c r="O182" s="15"/>
      <c r="P182" s="15"/>
      <c r="Q182" s="15"/>
      <c r="R182" s="15"/>
      <c r="S182" s="60"/>
      <c r="T182" s="17"/>
      <c r="U182" s="21"/>
      <c r="V182" s="21"/>
      <c r="W182" s="32"/>
      <c r="X182" s="32"/>
      <c r="Y182" s="32"/>
      <c r="Z182" s="32"/>
      <c r="AA182" s="32"/>
      <c r="AB182" s="47"/>
    </row>
    <row r="183" spans="1:28">
      <c r="A183" s="26">
        <v>174</v>
      </c>
      <c r="B183" s="88"/>
      <c r="C183" s="46"/>
      <c r="D183" s="10"/>
      <c r="E183" s="11"/>
      <c r="F183" s="11"/>
      <c r="G183" s="10"/>
      <c r="H183" s="10"/>
      <c r="I183" s="10"/>
      <c r="J183" s="10"/>
      <c r="K183" s="13"/>
      <c r="L183" s="33"/>
      <c r="M183" s="35"/>
      <c r="N183" s="16" t="s">
        <v>181</v>
      </c>
      <c r="O183" s="15"/>
      <c r="P183" s="15"/>
      <c r="Q183" s="15"/>
      <c r="R183" s="15"/>
      <c r="S183" s="60"/>
      <c r="T183" s="17"/>
      <c r="U183" s="21"/>
      <c r="V183" s="21"/>
      <c r="W183" s="32"/>
      <c r="X183" s="32"/>
      <c r="Y183" s="32"/>
      <c r="Z183" s="32"/>
      <c r="AA183" s="32"/>
      <c r="AB183" s="47"/>
    </row>
    <row r="184" spans="1:28">
      <c r="A184" s="26">
        <v>175</v>
      </c>
      <c r="B184" s="88"/>
      <c r="C184" s="46"/>
      <c r="D184" s="10"/>
      <c r="E184" s="11"/>
      <c r="F184" s="11"/>
      <c r="G184" s="10"/>
      <c r="H184" s="10"/>
      <c r="I184" s="10"/>
      <c r="J184" s="10"/>
      <c r="K184" s="13"/>
      <c r="L184" s="33"/>
      <c r="M184" s="35"/>
      <c r="N184" s="16" t="s">
        <v>182</v>
      </c>
      <c r="O184" s="15"/>
      <c r="P184" s="15"/>
      <c r="Q184" s="15"/>
      <c r="R184" s="15"/>
      <c r="S184" s="60"/>
      <c r="T184" s="17"/>
      <c r="U184" s="21"/>
      <c r="V184" s="21"/>
      <c r="W184" s="32"/>
      <c r="X184" s="32"/>
      <c r="Y184" s="32"/>
      <c r="Z184" s="32"/>
      <c r="AA184" s="32"/>
      <c r="AB184" s="47"/>
    </row>
    <row r="185" spans="1:28">
      <c r="A185" s="26">
        <v>176</v>
      </c>
      <c r="B185" s="88"/>
      <c r="C185" s="46"/>
      <c r="D185" s="10"/>
      <c r="E185" s="11"/>
      <c r="F185" s="11"/>
      <c r="G185" s="10"/>
      <c r="H185" s="10"/>
      <c r="I185" s="10"/>
      <c r="J185" s="10"/>
      <c r="K185" s="13"/>
      <c r="L185" s="33"/>
      <c r="M185" s="35"/>
      <c r="N185" s="16" t="s">
        <v>183</v>
      </c>
      <c r="O185" s="15"/>
      <c r="P185" s="15"/>
      <c r="Q185" s="15"/>
      <c r="R185" s="15"/>
      <c r="S185" s="60"/>
      <c r="T185" s="17"/>
      <c r="U185" s="21"/>
      <c r="V185" s="21"/>
      <c r="W185" s="32"/>
      <c r="X185" s="32"/>
      <c r="Y185" s="32"/>
      <c r="Z185" s="32"/>
      <c r="AA185" s="32"/>
      <c r="AB185" s="47"/>
    </row>
    <row r="186" spans="1:28">
      <c r="A186" s="26">
        <v>177</v>
      </c>
      <c r="B186" s="88"/>
      <c r="C186" s="46"/>
      <c r="D186" s="10"/>
      <c r="E186" s="11"/>
      <c r="F186" s="11"/>
      <c r="G186" s="10"/>
      <c r="H186" s="10"/>
      <c r="I186" s="10"/>
      <c r="J186" s="10"/>
      <c r="K186" s="13"/>
      <c r="L186" s="33"/>
      <c r="M186" s="35"/>
      <c r="N186" s="16" t="s">
        <v>184</v>
      </c>
      <c r="O186" s="15"/>
      <c r="P186" s="15"/>
      <c r="Q186" s="15"/>
      <c r="R186" s="15"/>
      <c r="S186" s="60"/>
      <c r="T186" s="17"/>
      <c r="U186" s="21"/>
      <c r="V186" s="21"/>
      <c r="W186" s="32"/>
      <c r="X186" s="32"/>
      <c r="Y186" s="32"/>
      <c r="Z186" s="32"/>
      <c r="AA186" s="32"/>
      <c r="AB186" s="47"/>
    </row>
    <row r="187" spans="1:28">
      <c r="A187" s="26">
        <v>178</v>
      </c>
      <c r="B187" s="88"/>
      <c r="C187" s="46"/>
      <c r="D187" s="10"/>
      <c r="E187" s="11"/>
      <c r="F187" s="11"/>
      <c r="G187" s="10"/>
      <c r="H187" s="10"/>
      <c r="I187" s="10"/>
      <c r="J187" s="10"/>
      <c r="K187" s="13"/>
      <c r="L187" s="33"/>
      <c r="M187" s="35"/>
      <c r="N187" s="16" t="s">
        <v>185</v>
      </c>
      <c r="O187" s="15"/>
      <c r="P187" s="15"/>
      <c r="Q187" s="15"/>
      <c r="R187" s="15"/>
      <c r="S187" s="60"/>
      <c r="T187" s="17"/>
      <c r="U187" s="21"/>
      <c r="V187" s="21"/>
      <c r="W187" s="32"/>
      <c r="X187" s="32"/>
      <c r="Y187" s="32"/>
      <c r="Z187" s="32"/>
      <c r="AA187" s="32"/>
      <c r="AB187" s="47"/>
    </row>
    <row r="188" spans="1:28">
      <c r="A188" s="26">
        <v>179</v>
      </c>
      <c r="B188" s="88"/>
      <c r="C188" s="46"/>
      <c r="D188" s="10"/>
      <c r="E188" s="11"/>
      <c r="F188" s="11"/>
      <c r="G188" s="10"/>
      <c r="H188" s="10"/>
      <c r="I188" s="10"/>
      <c r="J188" s="10"/>
      <c r="K188" s="13"/>
      <c r="L188" s="33"/>
      <c r="M188" s="35"/>
      <c r="N188" s="16" t="s">
        <v>186</v>
      </c>
      <c r="O188" s="15"/>
      <c r="P188" s="15"/>
      <c r="Q188" s="15"/>
      <c r="R188" s="15"/>
      <c r="S188" s="60"/>
      <c r="T188" s="17"/>
      <c r="U188" s="21"/>
      <c r="V188" s="21"/>
      <c r="W188" s="32"/>
      <c r="X188" s="32"/>
      <c r="Y188" s="32"/>
      <c r="Z188" s="32"/>
      <c r="AA188" s="32"/>
      <c r="AB188" s="47"/>
    </row>
    <row r="189" spans="1:28">
      <c r="A189" s="26">
        <v>180</v>
      </c>
      <c r="B189" s="88"/>
      <c r="C189" s="46"/>
      <c r="D189" s="10"/>
      <c r="E189" s="11"/>
      <c r="F189" s="11"/>
      <c r="G189" s="10"/>
      <c r="H189" s="10"/>
      <c r="I189" s="10"/>
      <c r="J189" s="10"/>
      <c r="K189" s="13"/>
      <c r="L189" s="33"/>
      <c r="M189" s="35"/>
      <c r="N189" s="16" t="s">
        <v>187</v>
      </c>
      <c r="O189" s="15"/>
      <c r="P189" s="15"/>
      <c r="Q189" s="15"/>
      <c r="R189" s="15"/>
      <c r="S189" s="60"/>
      <c r="T189" s="17"/>
      <c r="U189" s="21"/>
      <c r="V189" s="21"/>
      <c r="W189" s="32"/>
      <c r="X189" s="32"/>
      <c r="Y189" s="32"/>
      <c r="Z189" s="32"/>
      <c r="AA189" s="32"/>
      <c r="AB189" s="47"/>
    </row>
    <row r="190" spans="1:28">
      <c r="A190" s="26">
        <v>181</v>
      </c>
      <c r="B190" s="88"/>
      <c r="C190" s="46"/>
      <c r="D190" s="10"/>
      <c r="E190" s="11"/>
      <c r="F190" s="11"/>
      <c r="G190" s="10"/>
      <c r="H190" s="10"/>
      <c r="I190" s="10"/>
      <c r="J190" s="10"/>
      <c r="K190" s="13"/>
      <c r="L190" s="33"/>
      <c r="M190" s="35"/>
      <c r="N190" s="16" t="s">
        <v>188</v>
      </c>
      <c r="O190" s="15"/>
      <c r="P190" s="15"/>
      <c r="Q190" s="15"/>
      <c r="R190" s="15"/>
      <c r="S190" s="60"/>
      <c r="T190" s="17"/>
      <c r="U190" s="21"/>
      <c r="V190" s="21"/>
      <c r="W190" s="32"/>
      <c r="X190" s="32"/>
      <c r="Y190" s="32"/>
      <c r="Z190" s="32"/>
      <c r="AA190" s="32"/>
      <c r="AB190" s="47"/>
    </row>
    <row r="191" spans="1:28">
      <c r="A191" s="26">
        <v>182</v>
      </c>
      <c r="B191" s="88"/>
      <c r="C191" s="46"/>
      <c r="D191" s="10"/>
      <c r="E191" s="11"/>
      <c r="F191" s="11"/>
      <c r="G191" s="10"/>
      <c r="H191" s="10"/>
      <c r="I191" s="10"/>
      <c r="J191" s="10"/>
      <c r="K191" s="13"/>
      <c r="L191" s="33"/>
      <c r="M191" s="35"/>
      <c r="N191" s="16" t="s">
        <v>189</v>
      </c>
      <c r="O191" s="15"/>
      <c r="P191" s="15"/>
      <c r="Q191" s="15"/>
      <c r="R191" s="15"/>
      <c r="S191" s="60"/>
      <c r="T191" s="17"/>
      <c r="U191" s="21"/>
      <c r="V191" s="21"/>
      <c r="W191" s="32"/>
      <c r="X191" s="32"/>
      <c r="Y191" s="32"/>
      <c r="Z191" s="32"/>
      <c r="AA191" s="32"/>
      <c r="AB191" s="47"/>
    </row>
    <row r="192" spans="1:28">
      <c r="A192" s="26">
        <v>183</v>
      </c>
      <c r="B192" s="88"/>
      <c r="C192" s="46"/>
      <c r="D192" s="10"/>
      <c r="E192" s="11"/>
      <c r="F192" s="11"/>
      <c r="G192" s="10"/>
      <c r="H192" s="10"/>
      <c r="I192" s="10"/>
      <c r="J192" s="10"/>
      <c r="K192" s="13"/>
      <c r="L192" s="33"/>
      <c r="M192" s="35"/>
      <c r="N192" s="16" t="s">
        <v>190</v>
      </c>
      <c r="O192" s="15"/>
      <c r="P192" s="15"/>
      <c r="Q192" s="15"/>
      <c r="R192" s="15"/>
      <c r="S192" s="60"/>
      <c r="T192" s="17"/>
      <c r="U192" s="21"/>
      <c r="V192" s="21"/>
      <c r="W192" s="32"/>
      <c r="X192" s="32"/>
      <c r="Y192" s="32"/>
      <c r="Z192" s="32"/>
      <c r="AA192" s="32"/>
      <c r="AB192" s="47"/>
    </row>
    <row r="193" spans="1:28">
      <c r="A193" s="26">
        <v>184</v>
      </c>
      <c r="B193" s="88"/>
      <c r="C193" s="46"/>
      <c r="D193" s="10"/>
      <c r="E193" s="11"/>
      <c r="F193" s="11"/>
      <c r="G193" s="10"/>
      <c r="H193" s="10"/>
      <c r="I193" s="10"/>
      <c r="J193" s="10"/>
      <c r="K193" s="13"/>
      <c r="L193" s="33"/>
      <c r="M193" s="35"/>
      <c r="N193" s="16" t="s">
        <v>191</v>
      </c>
      <c r="O193" s="15"/>
      <c r="P193" s="15"/>
      <c r="Q193" s="15"/>
      <c r="R193" s="15"/>
      <c r="S193" s="60"/>
      <c r="T193" s="17"/>
      <c r="U193" s="21"/>
      <c r="V193" s="21"/>
      <c r="W193" s="32"/>
      <c r="X193" s="32"/>
      <c r="Y193" s="32"/>
      <c r="Z193" s="32"/>
      <c r="AA193" s="32"/>
      <c r="AB193" s="47"/>
    </row>
    <row r="194" spans="1:28">
      <c r="A194" s="26">
        <v>185</v>
      </c>
      <c r="B194" s="88"/>
      <c r="C194" s="46"/>
      <c r="D194" s="10"/>
      <c r="E194" s="11"/>
      <c r="F194" s="11"/>
      <c r="G194" s="10"/>
      <c r="H194" s="10"/>
      <c r="I194" s="10"/>
      <c r="J194" s="10"/>
      <c r="K194" s="13"/>
      <c r="L194" s="33"/>
      <c r="M194" s="35"/>
      <c r="N194" s="16" t="s">
        <v>192</v>
      </c>
      <c r="O194" s="15"/>
      <c r="P194" s="15"/>
      <c r="Q194" s="15"/>
      <c r="R194" s="15"/>
      <c r="S194" s="60"/>
      <c r="T194" s="17"/>
      <c r="U194" s="21"/>
      <c r="V194" s="21"/>
      <c r="W194" s="32"/>
      <c r="X194" s="32"/>
      <c r="Y194" s="32"/>
      <c r="Z194" s="32"/>
      <c r="AA194" s="32"/>
      <c r="AB194" s="47"/>
    </row>
    <row r="195" spans="1:28">
      <c r="A195" s="26">
        <v>186</v>
      </c>
      <c r="B195" s="88"/>
      <c r="C195" s="46"/>
      <c r="D195" s="10"/>
      <c r="E195" s="11"/>
      <c r="F195" s="11"/>
      <c r="G195" s="10"/>
      <c r="H195" s="10"/>
      <c r="I195" s="10"/>
      <c r="J195" s="10"/>
      <c r="K195" s="13"/>
      <c r="L195" s="33"/>
      <c r="M195" s="35"/>
      <c r="N195" s="16" t="s">
        <v>193</v>
      </c>
      <c r="O195" s="15"/>
      <c r="P195" s="15"/>
      <c r="Q195" s="15"/>
      <c r="R195" s="15"/>
      <c r="S195" s="60"/>
      <c r="T195" s="17"/>
      <c r="U195" s="21"/>
      <c r="V195" s="21"/>
      <c r="W195" s="32"/>
      <c r="X195" s="32"/>
      <c r="Y195" s="32"/>
      <c r="Z195" s="32"/>
      <c r="AA195" s="32"/>
      <c r="AB195" s="47"/>
    </row>
    <row r="196" spans="1:28">
      <c r="A196" s="26">
        <v>187</v>
      </c>
      <c r="B196" s="88"/>
      <c r="C196" s="46"/>
      <c r="D196" s="10"/>
      <c r="E196" s="11"/>
      <c r="F196" s="11"/>
      <c r="G196" s="10"/>
      <c r="H196" s="10"/>
      <c r="I196" s="10"/>
      <c r="J196" s="10"/>
      <c r="K196" s="13"/>
      <c r="L196" s="33"/>
      <c r="M196" s="35"/>
      <c r="N196" s="16" t="s">
        <v>194</v>
      </c>
      <c r="O196" s="15"/>
      <c r="P196" s="15"/>
      <c r="Q196" s="15"/>
      <c r="R196" s="15"/>
      <c r="S196" s="60"/>
      <c r="T196" s="17"/>
      <c r="U196" s="21"/>
      <c r="V196" s="21"/>
      <c r="W196" s="32"/>
      <c r="X196" s="32"/>
      <c r="Y196" s="32"/>
      <c r="Z196" s="32"/>
      <c r="AA196" s="32"/>
      <c r="AB196" s="47"/>
    </row>
    <row r="197" spans="1:28">
      <c r="A197" s="26">
        <v>188</v>
      </c>
      <c r="B197" s="88"/>
      <c r="C197" s="46"/>
      <c r="D197" s="10"/>
      <c r="E197" s="11"/>
      <c r="F197" s="11"/>
      <c r="G197" s="10"/>
      <c r="H197" s="10"/>
      <c r="I197" s="10"/>
      <c r="J197" s="10"/>
      <c r="K197" s="13"/>
      <c r="L197" s="33"/>
      <c r="M197" s="35"/>
      <c r="N197" s="16" t="s">
        <v>195</v>
      </c>
      <c r="O197" s="15"/>
      <c r="P197" s="15"/>
      <c r="Q197" s="15"/>
      <c r="R197" s="15"/>
      <c r="S197" s="60"/>
      <c r="T197" s="17"/>
      <c r="U197" s="21"/>
      <c r="V197" s="21"/>
      <c r="W197" s="32"/>
      <c r="X197" s="32"/>
      <c r="Y197" s="32"/>
      <c r="Z197" s="32"/>
      <c r="AA197" s="32"/>
      <c r="AB197" s="47"/>
    </row>
    <row r="198" spans="1:28">
      <c r="A198" s="26">
        <v>189</v>
      </c>
      <c r="B198" s="88"/>
      <c r="C198" s="46"/>
      <c r="D198" s="10"/>
      <c r="E198" s="11"/>
      <c r="F198" s="11"/>
      <c r="G198" s="10"/>
      <c r="H198" s="10"/>
      <c r="I198" s="10"/>
      <c r="J198" s="10"/>
      <c r="K198" s="13"/>
      <c r="L198" s="33"/>
      <c r="M198" s="35"/>
      <c r="N198" s="16" t="s">
        <v>196</v>
      </c>
      <c r="O198" s="15"/>
      <c r="P198" s="15"/>
      <c r="Q198" s="15"/>
      <c r="R198" s="15"/>
      <c r="S198" s="60"/>
      <c r="T198" s="17"/>
      <c r="U198" s="21"/>
      <c r="V198" s="21"/>
      <c r="W198" s="32"/>
      <c r="X198" s="32"/>
      <c r="Y198" s="32"/>
      <c r="Z198" s="32"/>
      <c r="AA198" s="32"/>
      <c r="AB198" s="47"/>
    </row>
    <row r="199" spans="1:28">
      <c r="A199" s="26">
        <v>190</v>
      </c>
      <c r="B199" s="88"/>
      <c r="C199" s="46"/>
      <c r="D199" s="10"/>
      <c r="E199" s="11"/>
      <c r="F199" s="11"/>
      <c r="G199" s="10"/>
      <c r="H199" s="10"/>
      <c r="I199" s="10"/>
      <c r="J199" s="10"/>
      <c r="K199" s="13"/>
      <c r="L199" s="33"/>
      <c r="M199" s="35"/>
      <c r="N199" s="16" t="s">
        <v>197</v>
      </c>
      <c r="O199" s="15"/>
      <c r="P199" s="15"/>
      <c r="Q199" s="15"/>
      <c r="R199" s="15"/>
      <c r="S199" s="60"/>
      <c r="T199" s="17"/>
      <c r="U199" s="21"/>
      <c r="V199" s="21"/>
      <c r="W199" s="32"/>
      <c r="X199" s="32"/>
      <c r="Y199" s="32"/>
      <c r="Z199" s="32"/>
      <c r="AA199" s="32"/>
      <c r="AB199" s="47"/>
    </row>
    <row r="200" spans="1:28">
      <c r="A200" s="26">
        <v>191</v>
      </c>
      <c r="B200" s="88"/>
      <c r="C200" s="46"/>
      <c r="D200" s="10"/>
      <c r="E200" s="11"/>
      <c r="F200" s="11"/>
      <c r="G200" s="10"/>
      <c r="H200" s="10"/>
      <c r="I200" s="10"/>
      <c r="J200" s="10"/>
      <c r="K200" s="13"/>
      <c r="L200" s="33"/>
      <c r="M200" s="35"/>
      <c r="N200" s="16" t="s">
        <v>198</v>
      </c>
      <c r="O200" s="15"/>
      <c r="P200" s="15"/>
      <c r="Q200" s="15"/>
      <c r="R200" s="15"/>
      <c r="S200" s="60"/>
      <c r="T200" s="17"/>
      <c r="U200" s="21"/>
      <c r="V200" s="21"/>
      <c r="W200" s="32"/>
      <c r="X200" s="32"/>
      <c r="Y200" s="32"/>
      <c r="Z200" s="32"/>
      <c r="AA200" s="32"/>
      <c r="AB200" s="47"/>
    </row>
    <row r="201" spans="1:28">
      <c r="A201" s="26">
        <v>192</v>
      </c>
      <c r="B201" s="88"/>
      <c r="C201" s="46"/>
      <c r="D201" s="10"/>
      <c r="E201" s="11"/>
      <c r="F201" s="11"/>
      <c r="G201" s="10"/>
      <c r="H201" s="10"/>
      <c r="I201" s="10"/>
      <c r="J201" s="10"/>
      <c r="K201" s="13"/>
      <c r="L201" s="33"/>
      <c r="M201" s="35"/>
      <c r="N201" s="16" t="s">
        <v>199</v>
      </c>
      <c r="O201" s="15"/>
      <c r="P201" s="15"/>
      <c r="Q201" s="15"/>
      <c r="R201" s="15"/>
      <c r="S201" s="21"/>
      <c r="T201" s="21"/>
      <c r="U201" s="21"/>
      <c r="V201" s="21"/>
      <c r="W201" s="32"/>
      <c r="X201" s="32"/>
      <c r="Y201" s="32"/>
      <c r="Z201" s="32"/>
      <c r="AA201" s="32"/>
      <c r="AB201" s="47"/>
    </row>
    <row r="202" spans="1:28">
      <c r="A202" s="26">
        <v>193</v>
      </c>
      <c r="B202" s="88"/>
      <c r="C202" s="46"/>
      <c r="D202" s="10"/>
      <c r="E202" s="11"/>
      <c r="F202" s="11"/>
      <c r="G202" s="10"/>
      <c r="H202" s="10"/>
      <c r="I202" s="10"/>
      <c r="J202" s="10"/>
      <c r="K202" s="13"/>
      <c r="L202" s="33"/>
      <c r="M202" s="35"/>
      <c r="N202" s="16" t="s">
        <v>200</v>
      </c>
      <c r="O202" s="15"/>
      <c r="P202" s="15"/>
      <c r="Q202" s="15"/>
      <c r="R202" s="15"/>
      <c r="S202" s="21"/>
      <c r="T202" s="21"/>
      <c r="U202" s="21"/>
      <c r="V202" s="21"/>
      <c r="W202" s="32"/>
      <c r="X202" s="32"/>
      <c r="Y202" s="32"/>
      <c r="Z202" s="32"/>
      <c r="AA202" s="32"/>
      <c r="AB202" s="47"/>
    </row>
    <row r="203" spans="1:28">
      <c r="A203" s="26">
        <v>194</v>
      </c>
      <c r="B203" s="88"/>
      <c r="C203" s="46"/>
      <c r="D203" s="10"/>
      <c r="E203" s="11"/>
      <c r="F203" s="11"/>
      <c r="G203" s="10"/>
      <c r="H203" s="10"/>
      <c r="I203" s="10"/>
      <c r="J203" s="10"/>
      <c r="K203" s="13"/>
      <c r="L203" s="33"/>
      <c r="M203" s="35"/>
      <c r="N203" s="16" t="s">
        <v>201</v>
      </c>
      <c r="O203" s="15"/>
      <c r="P203" s="15"/>
      <c r="Q203" s="15"/>
      <c r="R203" s="15"/>
      <c r="S203" s="21"/>
      <c r="T203" s="21"/>
      <c r="U203" s="21"/>
      <c r="V203" s="21"/>
      <c r="W203" s="32"/>
      <c r="X203" s="32"/>
      <c r="Y203" s="32"/>
      <c r="Z203" s="32"/>
      <c r="AA203" s="32"/>
      <c r="AB203" s="47"/>
    </row>
    <row r="204" spans="1:28">
      <c r="A204" s="26">
        <v>195</v>
      </c>
      <c r="B204" s="88"/>
      <c r="C204" s="46"/>
      <c r="D204" s="10"/>
      <c r="E204" s="11"/>
      <c r="F204" s="11"/>
      <c r="G204" s="10"/>
      <c r="H204" s="10"/>
      <c r="I204" s="10"/>
      <c r="J204" s="10"/>
      <c r="K204" s="13"/>
      <c r="L204" s="33"/>
      <c r="M204" s="35"/>
      <c r="N204" s="16" t="s">
        <v>202</v>
      </c>
      <c r="O204" s="15"/>
      <c r="P204" s="15"/>
      <c r="Q204" s="15"/>
      <c r="R204" s="15"/>
      <c r="S204" s="21"/>
      <c r="T204" s="21"/>
      <c r="U204" s="21"/>
      <c r="V204" s="21"/>
      <c r="W204" s="32"/>
      <c r="X204" s="32"/>
      <c r="Y204" s="32"/>
      <c r="Z204" s="32"/>
      <c r="AA204" s="32"/>
      <c r="AB204" s="47"/>
    </row>
    <row r="205" spans="1:28">
      <c r="A205" s="26">
        <v>196</v>
      </c>
      <c r="B205" s="88"/>
      <c r="C205" s="46"/>
      <c r="D205" s="10"/>
      <c r="E205" s="11"/>
      <c r="F205" s="11"/>
      <c r="G205" s="10"/>
      <c r="H205" s="10"/>
      <c r="I205" s="10"/>
      <c r="J205" s="10"/>
      <c r="K205" s="13"/>
      <c r="L205" s="33"/>
      <c r="M205" s="35"/>
      <c r="N205" s="16" t="s">
        <v>203</v>
      </c>
      <c r="O205" s="15"/>
      <c r="P205" s="15"/>
      <c r="Q205" s="15"/>
      <c r="R205" s="15"/>
      <c r="S205" s="21"/>
      <c r="T205" s="21"/>
      <c r="U205" s="21"/>
      <c r="V205" s="21"/>
      <c r="W205" s="32"/>
      <c r="X205" s="32"/>
      <c r="Y205" s="32"/>
      <c r="Z205" s="32"/>
      <c r="AA205" s="32"/>
      <c r="AB205" s="47"/>
    </row>
    <row r="206" spans="1:28">
      <c r="A206" s="26">
        <v>197</v>
      </c>
      <c r="B206" s="88"/>
      <c r="C206" s="46"/>
      <c r="D206" s="10"/>
      <c r="E206" s="11"/>
      <c r="F206" s="11"/>
      <c r="G206" s="10"/>
      <c r="H206" s="10"/>
      <c r="I206" s="10"/>
      <c r="J206" s="10"/>
      <c r="K206" s="13"/>
      <c r="L206" s="33"/>
      <c r="M206" s="35"/>
      <c r="N206" s="16" t="s">
        <v>204</v>
      </c>
      <c r="O206" s="15"/>
      <c r="P206" s="15"/>
      <c r="Q206" s="15"/>
      <c r="R206" s="15"/>
      <c r="S206" s="21"/>
      <c r="T206" s="21"/>
      <c r="U206" s="21"/>
      <c r="V206" s="21"/>
      <c r="W206" s="32"/>
      <c r="X206" s="32"/>
      <c r="Y206" s="32"/>
      <c r="Z206" s="32"/>
      <c r="AA206" s="32"/>
      <c r="AB206" s="47"/>
    </row>
    <row r="207" spans="1:28">
      <c r="A207" s="26">
        <v>198</v>
      </c>
      <c r="B207" s="88"/>
      <c r="C207" s="46"/>
      <c r="D207" s="10"/>
      <c r="E207" s="11"/>
      <c r="F207" s="11"/>
      <c r="G207" s="10"/>
      <c r="H207" s="10"/>
      <c r="I207" s="10"/>
      <c r="J207" s="10"/>
      <c r="K207" s="13"/>
      <c r="L207" s="33"/>
      <c r="M207" s="35"/>
      <c r="N207" s="16" t="s">
        <v>205</v>
      </c>
      <c r="O207" s="15"/>
      <c r="P207" s="15"/>
      <c r="Q207" s="15"/>
      <c r="R207" s="15"/>
      <c r="S207" s="21"/>
      <c r="T207" s="21"/>
      <c r="U207" s="21"/>
      <c r="V207" s="21"/>
      <c r="W207" s="32"/>
      <c r="X207" s="32"/>
      <c r="Y207" s="32"/>
      <c r="Z207" s="32"/>
      <c r="AA207" s="32"/>
      <c r="AB207" s="47"/>
    </row>
    <row r="208" spans="1:28">
      <c r="A208" s="26">
        <v>199</v>
      </c>
      <c r="B208" s="88"/>
      <c r="C208" s="46"/>
      <c r="D208" s="10"/>
      <c r="E208" s="11"/>
      <c r="F208" s="11"/>
      <c r="G208" s="10"/>
      <c r="H208" s="10"/>
      <c r="I208" s="10"/>
      <c r="J208" s="10"/>
      <c r="K208" s="13"/>
      <c r="L208" s="33"/>
      <c r="M208" s="35"/>
      <c r="N208" s="16" t="s">
        <v>206</v>
      </c>
      <c r="O208" s="15"/>
      <c r="P208" s="15"/>
      <c r="Q208" s="15"/>
      <c r="R208" s="15"/>
      <c r="S208" s="21"/>
      <c r="T208" s="21"/>
      <c r="U208" s="21"/>
      <c r="V208" s="21"/>
      <c r="W208" s="32"/>
      <c r="X208" s="32"/>
      <c r="Y208" s="32"/>
      <c r="Z208" s="32"/>
      <c r="AA208" s="32"/>
      <c r="AB208" s="47"/>
    </row>
    <row r="209" spans="1:28">
      <c r="A209" s="26">
        <v>200</v>
      </c>
      <c r="B209" s="88"/>
      <c r="C209" s="46"/>
      <c r="D209" s="10"/>
      <c r="E209" s="11"/>
      <c r="F209" s="11"/>
      <c r="G209" s="10"/>
      <c r="H209" s="10"/>
      <c r="I209" s="10"/>
      <c r="J209" s="10"/>
      <c r="K209" s="13"/>
      <c r="L209" s="33"/>
      <c r="M209" s="35"/>
      <c r="N209" s="16" t="s">
        <v>207</v>
      </c>
      <c r="O209" s="15"/>
      <c r="P209" s="15"/>
      <c r="Q209" s="15"/>
      <c r="R209" s="15"/>
      <c r="S209" s="21"/>
      <c r="T209" s="21"/>
      <c r="U209" s="21"/>
      <c r="V209" s="21"/>
      <c r="W209" s="32"/>
      <c r="X209" s="32"/>
      <c r="Y209" s="32"/>
      <c r="Z209" s="32"/>
      <c r="AA209" s="32"/>
      <c r="AB209" s="47"/>
    </row>
    <row r="210" spans="1:28">
      <c r="A210" s="26">
        <v>201</v>
      </c>
      <c r="B210" s="88"/>
      <c r="C210" s="46"/>
      <c r="D210" s="10"/>
      <c r="E210" s="11"/>
      <c r="F210" s="11"/>
      <c r="G210" s="10"/>
      <c r="H210" s="10"/>
      <c r="I210" s="10"/>
      <c r="J210" s="10"/>
      <c r="K210" s="13"/>
      <c r="L210" s="33"/>
      <c r="M210" s="35"/>
      <c r="N210" s="16" t="s">
        <v>208</v>
      </c>
      <c r="O210" s="15"/>
      <c r="P210" s="15"/>
      <c r="Q210" s="15"/>
      <c r="R210" s="15"/>
      <c r="S210" s="21"/>
      <c r="T210" s="21"/>
      <c r="U210" s="21"/>
      <c r="V210" s="21"/>
      <c r="W210" s="32"/>
      <c r="X210" s="32"/>
      <c r="Y210" s="32"/>
      <c r="Z210" s="32"/>
      <c r="AA210" s="32"/>
      <c r="AB210" s="47"/>
    </row>
    <row r="211" spans="1:28">
      <c r="A211" s="26">
        <v>202</v>
      </c>
      <c r="B211" s="88"/>
      <c r="C211" s="46"/>
      <c r="D211" s="10"/>
      <c r="E211" s="11"/>
      <c r="F211" s="11"/>
      <c r="G211" s="10"/>
      <c r="H211" s="10"/>
      <c r="I211" s="10"/>
      <c r="J211" s="10"/>
      <c r="K211" s="13"/>
      <c r="L211" s="33"/>
      <c r="M211" s="35"/>
      <c r="N211" s="16" t="s">
        <v>209</v>
      </c>
      <c r="O211" s="15"/>
      <c r="P211" s="15"/>
      <c r="Q211" s="15"/>
      <c r="R211" s="15"/>
      <c r="S211" s="21"/>
      <c r="T211" s="21"/>
      <c r="U211" s="21"/>
      <c r="V211" s="21"/>
      <c r="W211" s="32"/>
      <c r="X211" s="32"/>
      <c r="Y211" s="32"/>
      <c r="Z211" s="32"/>
      <c r="AA211" s="32"/>
      <c r="AB211" s="47"/>
    </row>
    <row r="212" spans="1:28">
      <c r="A212" s="26">
        <v>203</v>
      </c>
      <c r="B212" s="88"/>
      <c r="C212" s="46"/>
      <c r="D212" s="10"/>
      <c r="E212" s="11"/>
      <c r="F212" s="11"/>
      <c r="G212" s="10"/>
      <c r="H212" s="10"/>
      <c r="I212" s="10"/>
      <c r="J212" s="10"/>
      <c r="K212" s="13"/>
      <c r="L212" s="33"/>
      <c r="M212" s="35"/>
      <c r="N212" s="16" t="s">
        <v>210</v>
      </c>
      <c r="O212" s="15"/>
      <c r="P212" s="15"/>
      <c r="Q212" s="15"/>
      <c r="R212" s="15"/>
      <c r="S212" s="21"/>
      <c r="T212" s="21"/>
      <c r="U212" s="21"/>
      <c r="V212" s="21"/>
      <c r="W212" s="32"/>
      <c r="X212" s="32"/>
      <c r="Y212" s="32"/>
      <c r="Z212" s="32"/>
      <c r="AA212" s="32"/>
      <c r="AB212" s="47"/>
    </row>
    <row r="213" spans="1:28">
      <c r="A213" s="26">
        <v>204</v>
      </c>
      <c r="B213" s="88"/>
      <c r="C213" s="46"/>
      <c r="D213" s="10"/>
      <c r="E213" s="11"/>
      <c r="F213" s="11"/>
      <c r="G213" s="10"/>
      <c r="H213" s="10"/>
      <c r="I213" s="10"/>
      <c r="J213" s="10"/>
      <c r="K213" s="13"/>
      <c r="L213" s="33"/>
      <c r="M213" s="35"/>
      <c r="N213" s="16" t="s">
        <v>211</v>
      </c>
      <c r="O213" s="15"/>
      <c r="P213" s="15"/>
      <c r="Q213" s="15"/>
      <c r="R213" s="15"/>
      <c r="S213" s="21"/>
      <c r="T213" s="21"/>
      <c r="U213" s="21"/>
      <c r="V213" s="21"/>
      <c r="W213" s="32"/>
      <c r="X213" s="32"/>
      <c r="Y213" s="32"/>
      <c r="Z213" s="32"/>
      <c r="AA213" s="32"/>
      <c r="AB213" s="47"/>
    </row>
    <row r="214" spans="1:28">
      <c r="A214" s="26">
        <v>205</v>
      </c>
      <c r="B214" s="88"/>
      <c r="C214" s="46"/>
      <c r="D214" s="10"/>
      <c r="E214" s="11"/>
      <c r="F214" s="11"/>
      <c r="G214" s="10"/>
      <c r="H214" s="10"/>
      <c r="I214" s="10"/>
      <c r="J214" s="10"/>
      <c r="K214" s="13"/>
      <c r="L214" s="33"/>
      <c r="M214" s="35"/>
      <c r="N214" s="16" t="s">
        <v>212</v>
      </c>
      <c r="O214" s="15"/>
      <c r="P214" s="15"/>
      <c r="Q214" s="15"/>
      <c r="R214" s="15"/>
      <c r="S214" s="21"/>
      <c r="T214" s="21"/>
      <c r="U214" s="21"/>
      <c r="V214" s="21"/>
      <c r="W214" s="32"/>
      <c r="X214" s="32"/>
      <c r="Y214" s="32"/>
      <c r="Z214" s="32"/>
      <c r="AA214" s="32"/>
      <c r="AB214" s="47"/>
    </row>
    <row r="215" spans="1:28">
      <c r="A215" s="26">
        <v>206</v>
      </c>
      <c r="B215" s="88"/>
      <c r="C215" s="46"/>
      <c r="D215" s="10"/>
      <c r="E215" s="11"/>
      <c r="F215" s="11"/>
      <c r="G215" s="10"/>
      <c r="H215" s="10"/>
      <c r="I215" s="10"/>
      <c r="J215" s="10"/>
      <c r="K215" s="13"/>
      <c r="L215" s="33"/>
      <c r="M215" s="35"/>
      <c r="N215" s="16" t="s">
        <v>213</v>
      </c>
      <c r="O215" s="15"/>
      <c r="P215" s="15"/>
      <c r="Q215" s="15"/>
      <c r="R215" s="15"/>
      <c r="S215" s="21"/>
      <c r="T215" s="21"/>
      <c r="U215" s="21"/>
      <c r="V215" s="21"/>
      <c r="W215" s="32"/>
      <c r="X215" s="32"/>
      <c r="Y215" s="32"/>
      <c r="Z215" s="32"/>
      <c r="AA215" s="32"/>
      <c r="AB215" s="47"/>
    </row>
    <row r="216" spans="1:28">
      <c r="A216" s="26">
        <v>207</v>
      </c>
      <c r="B216" s="88"/>
      <c r="C216" s="46"/>
      <c r="D216" s="10"/>
      <c r="E216" s="11"/>
      <c r="F216" s="11"/>
      <c r="G216" s="10"/>
      <c r="H216" s="10"/>
      <c r="I216" s="10"/>
      <c r="J216" s="10"/>
      <c r="K216" s="13"/>
      <c r="L216" s="33"/>
      <c r="M216" s="35"/>
      <c r="N216" s="16" t="s">
        <v>214</v>
      </c>
      <c r="O216" s="15"/>
      <c r="P216" s="15"/>
      <c r="Q216" s="15"/>
      <c r="R216" s="15"/>
      <c r="S216" s="21"/>
      <c r="T216" s="21"/>
      <c r="U216" s="21"/>
      <c r="V216" s="21"/>
      <c r="W216" s="32"/>
      <c r="X216" s="32"/>
      <c r="Y216" s="32"/>
      <c r="Z216" s="32"/>
      <c r="AA216" s="32"/>
      <c r="AB216" s="47"/>
    </row>
    <row r="217" spans="1:28">
      <c r="A217" s="26">
        <v>208</v>
      </c>
      <c r="B217" s="88"/>
      <c r="C217" s="46"/>
      <c r="D217" s="10"/>
      <c r="E217" s="11"/>
      <c r="F217" s="11"/>
      <c r="G217" s="10"/>
      <c r="H217" s="10"/>
      <c r="I217" s="10"/>
      <c r="J217" s="10"/>
      <c r="K217" s="13"/>
      <c r="L217" s="33"/>
      <c r="M217" s="35"/>
      <c r="N217" s="16" t="s">
        <v>215</v>
      </c>
      <c r="O217" s="15"/>
      <c r="P217" s="15"/>
      <c r="Q217" s="15"/>
      <c r="R217" s="15"/>
      <c r="S217" s="21"/>
      <c r="T217" s="21"/>
      <c r="U217" s="21"/>
      <c r="V217" s="21"/>
      <c r="W217" s="32"/>
      <c r="X217" s="32"/>
      <c r="Y217" s="32"/>
      <c r="Z217" s="32"/>
      <c r="AA217" s="32"/>
      <c r="AB217" s="47"/>
    </row>
    <row r="218" spans="1:28">
      <c r="A218" s="26">
        <v>209</v>
      </c>
      <c r="B218" s="88"/>
      <c r="C218" s="46"/>
      <c r="D218" s="10"/>
      <c r="E218" s="11"/>
      <c r="F218" s="11"/>
      <c r="G218" s="10"/>
      <c r="H218" s="10"/>
      <c r="I218" s="10"/>
      <c r="J218" s="10"/>
      <c r="K218" s="13"/>
      <c r="L218" s="33"/>
      <c r="M218" s="35"/>
      <c r="N218" s="16" t="s">
        <v>216</v>
      </c>
      <c r="O218" s="15"/>
      <c r="P218" s="15"/>
      <c r="Q218" s="15"/>
      <c r="R218" s="15"/>
      <c r="S218" s="21"/>
      <c r="T218" s="21"/>
      <c r="U218" s="21"/>
      <c r="V218" s="21"/>
      <c r="W218" s="32"/>
      <c r="X218" s="32"/>
      <c r="Y218" s="32"/>
      <c r="Z218" s="32"/>
      <c r="AA218" s="32"/>
      <c r="AB218" s="47"/>
    </row>
    <row r="219" spans="1:28">
      <c r="A219" s="26">
        <v>210</v>
      </c>
      <c r="B219" s="88"/>
      <c r="C219" s="46"/>
      <c r="D219" s="10"/>
      <c r="E219" s="11"/>
      <c r="F219" s="11"/>
      <c r="G219" s="10"/>
      <c r="H219" s="10"/>
      <c r="I219" s="10"/>
      <c r="J219" s="10"/>
      <c r="K219" s="13"/>
      <c r="L219" s="33"/>
      <c r="M219" s="35"/>
      <c r="N219" s="16" t="s">
        <v>217</v>
      </c>
      <c r="O219" s="15"/>
      <c r="P219" s="15"/>
      <c r="Q219" s="15"/>
      <c r="R219" s="15"/>
      <c r="S219" s="21"/>
      <c r="T219" s="21"/>
      <c r="U219" s="21"/>
      <c r="V219" s="21"/>
      <c r="W219" s="32"/>
      <c r="X219" s="32"/>
      <c r="Y219" s="32"/>
      <c r="Z219" s="32"/>
      <c r="AA219" s="32"/>
      <c r="AB219" s="47"/>
    </row>
    <row r="220" spans="1:28">
      <c r="A220" s="26">
        <v>211</v>
      </c>
      <c r="B220" s="88"/>
      <c r="C220" s="46"/>
      <c r="D220" s="10"/>
      <c r="E220" s="11"/>
      <c r="F220" s="11"/>
      <c r="G220" s="10"/>
      <c r="H220" s="10"/>
      <c r="I220" s="10"/>
      <c r="J220" s="10"/>
      <c r="K220" s="13"/>
      <c r="L220" s="33"/>
      <c r="M220" s="35"/>
      <c r="N220" s="16" t="s">
        <v>218</v>
      </c>
      <c r="O220" s="15"/>
      <c r="P220" s="15"/>
      <c r="Q220" s="15"/>
      <c r="R220" s="15"/>
      <c r="S220" s="21"/>
      <c r="T220" s="21"/>
      <c r="U220" s="21"/>
      <c r="V220" s="21"/>
      <c r="W220" s="32"/>
      <c r="X220" s="32"/>
      <c r="Y220" s="32"/>
      <c r="Z220" s="32"/>
      <c r="AA220" s="32"/>
      <c r="AB220" s="47"/>
    </row>
    <row r="221" spans="1:28">
      <c r="A221" s="26">
        <v>212</v>
      </c>
      <c r="B221" s="88"/>
      <c r="C221" s="46"/>
      <c r="D221" s="10"/>
      <c r="E221" s="11"/>
      <c r="F221" s="11"/>
      <c r="G221" s="10"/>
      <c r="H221" s="10"/>
      <c r="I221" s="10"/>
      <c r="J221" s="10"/>
      <c r="K221" s="13"/>
      <c r="L221" s="33"/>
      <c r="M221" s="35"/>
      <c r="N221" s="16" t="s">
        <v>219</v>
      </c>
      <c r="O221" s="15"/>
      <c r="P221" s="15"/>
      <c r="Q221" s="15"/>
      <c r="R221" s="15"/>
      <c r="S221" s="21"/>
      <c r="T221" s="21"/>
      <c r="U221" s="21"/>
      <c r="V221" s="21"/>
      <c r="W221" s="32"/>
      <c r="X221" s="32"/>
      <c r="Y221" s="32"/>
      <c r="Z221" s="32"/>
      <c r="AA221" s="32"/>
      <c r="AB221" s="47"/>
    </row>
    <row r="222" spans="1:28">
      <c r="A222" s="26">
        <v>213</v>
      </c>
      <c r="B222" s="88"/>
      <c r="C222" s="46"/>
      <c r="D222" s="10"/>
      <c r="E222" s="11"/>
      <c r="F222" s="11"/>
      <c r="G222" s="10"/>
      <c r="H222" s="10"/>
      <c r="I222" s="10"/>
      <c r="J222" s="10"/>
      <c r="K222" s="13"/>
      <c r="L222" s="33"/>
      <c r="M222" s="35"/>
      <c r="N222" s="16" t="s">
        <v>220</v>
      </c>
      <c r="O222" s="15"/>
      <c r="P222" s="15"/>
      <c r="Q222" s="15"/>
      <c r="R222" s="15"/>
      <c r="S222" s="21"/>
      <c r="T222" s="21"/>
      <c r="U222" s="21"/>
      <c r="V222" s="21"/>
      <c r="W222" s="32"/>
      <c r="X222" s="32"/>
      <c r="Y222" s="32"/>
      <c r="Z222" s="32"/>
      <c r="AA222" s="32"/>
      <c r="AB222" s="47"/>
    </row>
    <row r="223" spans="1:28">
      <c r="A223" s="26">
        <v>214</v>
      </c>
      <c r="B223" s="88"/>
      <c r="C223" s="46"/>
      <c r="D223" s="10"/>
      <c r="E223" s="11"/>
      <c r="F223" s="11"/>
      <c r="G223" s="10"/>
      <c r="H223" s="10"/>
      <c r="I223" s="10"/>
      <c r="J223" s="10"/>
      <c r="K223" s="13"/>
      <c r="L223" s="33"/>
      <c r="M223" s="35"/>
      <c r="N223" s="16" t="s">
        <v>221</v>
      </c>
      <c r="O223" s="15"/>
      <c r="P223" s="15"/>
      <c r="Q223" s="15"/>
      <c r="R223" s="15"/>
      <c r="S223" s="21"/>
      <c r="T223" s="21"/>
      <c r="U223" s="21"/>
      <c r="V223" s="21"/>
      <c r="W223" s="32"/>
      <c r="X223" s="32"/>
      <c r="Y223" s="32"/>
      <c r="Z223" s="32"/>
      <c r="AA223" s="32"/>
      <c r="AB223" s="47"/>
    </row>
    <row r="224" spans="1:28">
      <c r="A224" s="26">
        <v>215</v>
      </c>
      <c r="B224" s="88"/>
      <c r="C224" s="46"/>
      <c r="D224" s="10"/>
      <c r="E224" s="11"/>
      <c r="F224" s="11"/>
      <c r="G224" s="10"/>
      <c r="H224" s="10"/>
      <c r="I224" s="10"/>
      <c r="J224" s="10"/>
      <c r="K224" s="13"/>
      <c r="L224" s="33"/>
      <c r="M224" s="35"/>
      <c r="N224" s="16" t="s">
        <v>222</v>
      </c>
      <c r="O224" s="15"/>
      <c r="P224" s="15"/>
      <c r="Q224" s="15"/>
      <c r="R224" s="15"/>
      <c r="S224" s="21"/>
      <c r="T224" s="21"/>
      <c r="U224" s="21"/>
      <c r="V224" s="21"/>
      <c r="W224" s="32"/>
      <c r="X224" s="32"/>
      <c r="Y224" s="32"/>
      <c r="Z224" s="32"/>
      <c r="AA224" s="32"/>
      <c r="AB224" s="47"/>
    </row>
    <row r="225" spans="1:28">
      <c r="A225" s="26">
        <v>216</v>
      </c>
      <c r="B225" s="88"/>
      <c r="C225" s="46"/>
      <c r="D225" s="10"/>
      <c r="E225" s="11"/>
      <c r="F225" s="11"/>
      <c r="G225" s="10"/>
      <c r="H225" s="10"/>
      <c r="I225" s="10"/>
      <c r="J225" s="10"/>
      <c r="K225" s="13"/>
      <c r="L225" s="33"/>
      <c r="M225" s="35"/>
      <c r="N225" s="16" t="s">
        <v>223</v>
      </c>
      <c r="O225" s="15"/>
      <c r="P225" s="15"/>
      <c r="Q225" s="15"/>
      <c r="R225" s="15"/>
      <c r="S225" s="21"/>
      <c r="T225" s="21"/>
      <c r="U225" s="21"/>
      <c r="V225" s="21"/>
      <c r="W225" s="32"/>
      <c r="X225" s="32"/>
      <c r="Y225" s="32"/>
      <c r="Z225" s="32"/>
      <c r="AA225" s="32"/>
      <c r="AB225" s="47"/>
    </row>
    <row r="226" spans="1:28">
      <c r="A226" s="26">
        <v>217</v>
      </c>
      <c r="B226" s="88"/>
      <c r="C226" s="46"/>
      <c r="D226" s="10"/>
      <c r="E226" s="11"/>
      <c r="F226" s="11"/>
      <c r="G226" s="10"/>
      <c r="H226" s="10"/>
      <c r="I226" s="10"/>
      <c r="J226" s="10"/>
      <c r="K226" s="13"/>
      <c r="L226" s="33"/>
      <c r="M226" s="35"/>
      <c r="N226" s="16" t="s">
        <v>224</v>
      </c>
      <c r="O226" s="15"/>
      <c r="P226" s="15"/>
      <c r="Q226" s="15"/>
      <c r="R226" s="15"/>
      <c r="S226" s="21"/>
      <c r="T226" s="21"/>
      <c r="U226" s="21"/>
      <c r="V226" s="21"/>
      <c r="W226" s="32"/>
      <c r="X226" s="32"/>
      <c r="Y226" s="32"/>
      <c r="Z226" s="32"/>
      <c r="AA226" s="32"/>
      <c r="AB226" s="47"/>
    </row>
    <row r="227" spans="1:28">
      <c r="A227" s="26">
        <v>218</v>
      </c>
      <c r="B227" s="88"/>
      <c r="C227" s="46"/>
      <c r="D227" s="10"/>
      <c r="E227" s="11"/>
      <c r="F227" s="11"/>
      <c r="G227" s="10"/>
      <c r="H227" s="10"/>
      <c r="I227" s="10"/>
      <c r="J227" s="10"/>
      <c r="K227" s="13"/>
      <c r="L227" s="33"/>
      <c r="M227" s="35"/>
      <c r="N227" s="16" t="s">
        <v>225</v>
      </c>
      <c r="O227" s="15"/>
      <c r="P227" s="15"/>
      <c r="Q227" s="15"/>
      <c r="R227" s="15"/>
      <c r="S227" s="21"/>
      <c r="T227" s="21"/>
      <c r="U227" s="21"/>
      <c r="V227" s="21"/>
      <c r="W227" s="32"/>
      <c r="X227" s="32"/>
      <c r="Y227" s="32"/>
      <c r="Z227" s="32"/>
      <c r="AA227" s="32"/>
      <c r="AB227" s="47"/>
    </row>
    <row r="228" spans="1:28">
      <c r="A228" s="26">
        <v>219</v>
      </c>
      <c r="B228" s="88"/>
      <c r="C228" s="46"/>
      <c r="D228" s="10"/>
      <c r="E228" s="11"/>
      <c r="F228" s="11"/>
      <c r="G228" s="10"/>
      <c r="H228" s="10"/>
      <c r="I228" s="10"/>
      <c r="J228" s="10"/>
      <c r="K228" s="13"/>
      <c r="L228" s="33"/>
      <c r="M228" s="35"/>
      <c r="N228" s="16" t="s">
        <v>226</v>
      </c>
      <c r="O228" s="15"/>
      <c r="P228" s="15"/>
      <c r="Q228" s="15"/>
      <c r="R228" s="15"/>
      <c r="S228" s="21"/>
      <c r="T228" s="21"/>
      <c r="U228" s="21"/>
      <c r="V228" s="21"/>
      <c r="W228" s="32"/>
      <c r="X228" s="32"/>
      <c r="Y228" s="32"/>
      <c r="Z228" s="32"/>
      <c r="AA228" s="32"/>
      <c r="AB228" s="47"/>
    </row>
    <row r="229" spans="1:28">
      <c r="A229" s="26">
        <v>220</v>
      </c>
      <c r="B229" s="88"/>
      <c r="C229" s="46"/>
      <c r="D229" s="10"/>
      <c r="E229" s="11"/>
      <c r="F229" s="11"/>
      <c r="G229" s="10"/>
      <c r="H229" s="10"/>
      <c r="I229" s="10"/>
      <c r="J229" s="10"/>
      <c r="K229" s="13"/>
      <c r="L229" s="33"/>
      <c r="M229" s="35"/>
      <c r="N229" s="16" t="s">
        <v>227</v>
      </c>
      <c r="O229" s="15"/>
      <c r="P229" s="15"/>
      <c r="Q229" s="15"/>
      <c r="R229" s="15"/>
      <c r="S229" s="21"/>
      <c r="T229" s="21"/>
      <c r="U229" s="21"/>
      <c r="V229" s="21"/>
      <c r="W229" s="32"/>
      <c r="X229" s="32"/>
      <c r="Y229" s="32"/>
      <c r="Z229" s="32"/>
      <c r="AA229" s="32"/>
      <c r="AB229" s="47"/>
    </row>
    <row r="230" spans="1:28">
      <c r="A230" s="26">
        <v>221</v>
      </c>
      <c r="B230" s="88"/>
      <c r="C230" s="46"/>
      <c r="D230" s="10"/>
      <c r="E230" s="11"/>
      <c r="F230" s="11"/>
      <c r="G230" s="10"/>
      <c r="H230" s="10"/>
      <c r="I230" s="10"/>
      <c r="J230" s="10"/>
      <c r="K230" s="13"/>
      <c r="L230" s="33"/>
      <c r="M230" s="35"/>
      <c r="N230" s="16" t="s">
        <v>228</v>
      </c>
      <c r="O230" s="15"/>
      <c r="P230" s="15"/>
      <c r="Q230" s="15"/>
      <c r="R230" s="15"/>
      <c r="S230" s="21"/>
      <c r="T230" s="21"/>
      <c r="U230" s="21"/>
      <c r="V230" s="21"/>
      <c r="W230" s="32"/>
      <c r="X230" s="32"/>
      <c r="Y230" s="32"/>
      <c r="Z230" s="32"/>
      <c r="AA230" s="32"/>
      <c r="AB230" s="47"/>
    </row>
    <row r="231" spans="1:28">
      <c r="A231" s="26">
        <v>222</v>
      </c>
      <c r="B231" s="88"/>
      <c r="C231" s="46"/>
      <c r="D231" s="10"/>
      <c r="E231" s="11"/>
      <c r="F231" s="11"/>
      <c r="G231" s="10"/>
      <c r="H231" s="10"/>
      <c r="I231" s="10"/>
      <c r="J231" s="10"/>
      <c r="K231" s="13"/>
      <c r="L231" s="33"/>
      <c r="M231" s="35"/>
      <c r="N231" s="16" t="s">
        <v>229</v>
      </c>
      <c r="O231" s="15"/>
      <c r="P231" s="15"/>
      <c r="Q231" s="15"/>
      <c r="R231" s="15"/>
      <c r="S231" s="21"/>
      <c r="T231" s="21"/>
      <c r="U231" s="21"/>
      <c r="V231" s="21"/>
      <c r="W231" s="32"/>
      <c r="X231" s="32"/>
      <c r="Y231" s="32"/>
      <c r="Z231" s="32"/>
      <c r="AA231" s="32"/>
      <c r="AB231" s="47"/>
    </row>
    <row r="232" spans="1:28">
      <c r="A232" s="26">
        <v>223</v>
      </c>
      <c r="B232" s="88"/>
      <c r="C232" s="46"/>
      <c r="D232" s="10"/>
      <c r="E232" s="11"/>
      <c r="F232" s="11"/>
      <c r="G232" s="10"/>
      <c r="H232" s="10"/>
      <c r="I232" s="10"/>
      <c r="J232" s="10"/>
      <c r="K232" s="13"/>
      <c r="L232" s="33"/>
      <c r="M232" s="35"/>
      <c r="N232" s="16" t="s">
        <v>230</v>
      </c>
      <c r="O232" s="15"/>
      <c r="P232" s="15"/>
      <c r="Q232" s="15"/>
      <c r="R232" s="15"/>
      <c r="S232" s="21"/>
      <c r="T232" s="21"/>
      <c r="U232" s="21"/>
      <c r="V232" s="21"/>
      <c r="W232" s="32"/>
      <c r="X232" s="32"/>
      <c r="Y232" s="32"/>
      <c r="Z232" s="32"/>
      <c r="AA232" s="32"/>
      <c r="AB232" s="47"/>
    </row>
    <row r="233" spans="1:28">
      <c r="A233" s="26">
        <v>224</v>
      </c>
      <c r="B233" s="88"/>
      <c r="C233" s="46"/>
      <c r="D233" s="10"/>
      <c r="E233" s="11"/>
      <c r="F233" s="11"/>
      <c r="G233" s="10"/>
      <c r="H233" s="10"/>
      <c r="I233" s="10"/>
      <c r="J233" s="10"/>
      <c r="K233" s="13"/>
      <c r="L233" s="33"/>
      <c r="M233" s="35"/>
      <c r="N233" s="16" t="s">
        <v>231</v>
      </c>
      <c r="O233" s="15"/>
      <c r="P233" s="15"/>
      <c r="Q233" s="15"/>
      <c r="R233" s="15"/>
      <c r="S233" s="21"/>
      <c r="T233" s="21"/>
      <c r="U233" s="21"/>
      <c r="V233" s="21"/>
      <c r="W233" s="32"/>
      <c r="X233" s="32"/>
      <c r="Y233" s="32"/>
      <c r="Z233" s="32"/>
      <c r="AA233" s="32"/>
      <c r="AB233" s="47"/>
    </row>
    <row r="234" spans="1:28">
      <c r="A234" s="26">
        <v>225</v>
      </c>
      <c r="B234" s="88"/>
      <c r="C234" s="46"/>
      <c r="D234" s="10"/>
      <c r="E234" s="11"/>
      <c r="F234" s="11"/>
      <c r="G234" s="10"/>
      <c r="H234" s="10"/>
      <c r="I234" s="10"/>
      <c r="J234" s="10"/>
      <c r="K234" s="13"/>
      <c r="L234" s="33"/>
      <c r="M234" s="35"/>
      <c r="N234" s="16" t="s">
        <v>232</v>
      </c>
      <c r="O234" s="15"/>
      <c r="P234" s="15"/>
      <c r="Q234" s="15"/>
      <c r="R234" s="15"/>
      <c r="S234" s="21"/>
      <c r="T234" s="21"/>
      <c r="U234" s="21"/>
      <c r="V234" s="21"/>
      <c r="W234" s="32"/>
      <c r="X234" s="32"/>
      <c r="Y234" s="32"/>
      <c r="Z234" s="32"/>
      <c r="AA234" s="32"/>
      <c r="AB234" s="47"/>
    </row>
    <row r="235" spans="1:28">
      <c r="A235" s="26">
        <v>226</v>
      </c>
      <c r="B235" s="88"/>
      <c r="C235" s="46"/>
      <c r="D235" s="10"/>
      <c r="E235" s="11"/>
      <c r="F235" s="11"/>
      <c r="G235" s="10"/>
      <c r="H235" s="10"/>
      <c r="I235" s="10"/>
      <c r="J235" s="10"/>
      <c r="K235" s="13"/>
      <c r="L235" s="33"/>
      <c r="M235" s="35"/>
      <c r="N235" s="16" t="s">
        <v>233</v>
      </c>
      <c r="O235" s="15"/>
      <c r="P235" s="15"/>
      <c r="Q235" s="15"/>
      <c r="R235" s="15"/>
      <c r="S235" s="21"/>
      <c r="T235" s="21"/>
      <c r="U235" s="21"/>
      <c r="V235" s="21"/>
      <c r="W235" s="32"/>
      <c r="X235" s="32"/>
      <c r="Y235" s="32"/>
      <c r="Z235" s="32"/>
      <c r="AA235" s="32"/>
      <c r="AB235" s="47"/>
    </row>
    <row r="236" spans="1:28">
      <c r="A236" s="26">
        <v>227</v>
      </c>
      <c r="B236" s="88"/>
      <c r="C236" s="46"/>
      <c r="D236" s="10"/>
      <c r="E236" s="11"/>
      <c r="F236" s="11"/>
      <c r="G236" s="10"/>
      <c r="H236" s="10"/>
      <c r="I236" s="10"/>
      <c r="J236" s="10"/>
      <c r="K236" s="13"/>
      <c r="L236" s="33"/>
      <c r="M236" s="35"/>
      <c r="N236" s="16" t="s">
        <v>234</v>
      </c>
      <c r="O236" s="15"/>
      <c r="P236" s="15"/>
      <c r="Q236" s="15"/>
      <c r="R236" s="15"/>
      <c r="S236" s="21"/>
      <c r="T236" s="21"/>
      <c r="U236" s="21"/>
      <c r="V236" s="21"/>
      <c r="W236" s="32"/>
      <c r="X236" s="32"/>
      <c r="Y236" s="32"/>
      <c r="Z236" s="32"/>
      <c r="AA236" s="32"/>
      <c r="AB236" s="47"/>
    </row>
    <row r="237" spans="1:28">
      <c r="A237" s="26">
        <v>228</v>
      </c>
      <c r="B237" s="88"/>
      <c r="C237" s="46"/>
      <c r="D237" s="10"/>
      <c r="E237" s="11"/>
      <c r="F237" s="11"/>
      <c r="G237" s="10"/>
      <c r="H237" s="10"/>
      <c r="I237" s="10"/>
      <c r="J237" s="10"/>
      <c r="K237" s="13"/>
      <c r="L237" s="33"/>
      <c r="M237" s="35"/>
      <c r="N237" s="16" t="s">
        <v>235</v>
      </c>
      <c r="O237" s="15"/>
      <c r="P237" s="15"/>
      <c r="Q237" s="15"/>
      <c r="R237" s="15"/>
      <c r="S237" s="21"/>
      <c r="T237" s="21"/>
      <c r="U237" s="21"/>
      <c r="V237" s="21"/>
      <c r="W237" s="32"/>
      <c r="X237" s="32"/>
      <c r="Y237" s="32"/>
      <c r="Z237" s="32"/>
      <c r="AA237" s="32"/>
      <c r="AB237" s="47"/>
    </row>
    <row r="238" spans="1:28">
      <c r="A238" s="26">
        <v>229</v>
      </c>
      <c r="B238" s="88"/>
      <c r="C238" s="46"/>
      <c r="D238" s="10"/>
      <c r="E238" s="11"/>
      <c r="F238" s="11"/>
      <c r="G238" s="10"/>
      <c r="H238" s="10"/>
      <c r="I238" s="10"/>
      <c r="J238" s="10"/>
      <c r="K238" s="13"/>
      <c r="L238" s="33"/>
      <c r="M238" s="35"/>
      <c r="N238" s="16" t="s">
        <v>236</v>
      </c>
      <c r="O238" s="15"/>
      <c r="P238" s="15"/>
      <c r="Q238" s="15"/>
      <c r="R238" s="15"/>
      <c r="S238" s="21"/>
      <c r="T238" s="21"/>
      <c r="U238" s="21"/>
      <c r="V238" s="21"/>
      <c r="W238" s="32"/>
      <c r="X238" s="32"/>
      <c r="Y238" s="32"/>
      <c r="Z238" s="32"/>
      <c r="AA238" s="32"/>
      <c r="AB238" s="47"/>
    </row>
    <row r="239" spans="1:28">
      <c r="A239" s="26">
        <v>230</v>
      </c>
      <c r="B239" s="88"/>
      <c r="C239" s="46"/>
      <c r="D239" s="10"/>
      <c r="E239" s="11"/>
      <c r="F239" s="11"/>
      <c r="G239" s="10"/>
      <c r="H239" s="10"/>
      <c r="I239" s="10"/>
      <c r="J239" s="10"/>
      <c r="K239" s="13"/>
      <c r="L239" s="33"/>
      <c r="M239" s="35"/>
      <c r="N239" s="16" t="s">
        <v>237</v>
      </c>
      <c r="O239" s="15"/>
      <c r="P239" s="15"/>
      <c r="Q239" s="15"/>
      <c r="R239" s="15"/>
      <c r="S239" s="21"/>
      <c r="T239" s="21"/>
      <c r="U239" s="21"/>
      <c r="V239" s="21"/>
      <c r="W239" s="32"/>
      <c r="X239" s="32"/>
      <c r="Y239" s="32"/>
      <c r="Z239" s="32"/>
      <c r="AA239" s="32"/>
      <c r="AB239" s="47"/>
    </row>
    <row r="240" spans="1:28">
      <c r="A240" s="26">
        <v>231</v>
      </c>
      <c r="B240" s="88"/>
      <c r="C240" s="46"/>
      <c r="D240" s="10"/>
      <c r="E240" s="11"/>
      <c r="F240" s="11"/>
      <c r="G240" s="10"/>
      <c r="H240" s="10"/>
      <c r="I240" s="10"/>
      <c r="J240" s="10"/>
      <c r="K240" s="13"/>
      <c r="L240" s="33"/>
      <c r="M240" s="35"/>
      <c r="N240" s="16" t="s">
        <v>238</v>
      </c>
      <c r="O240" s="15"/>
      <c r="P240" s="15"/>
      <c r="Q240" s="15"/>
      <c r="R240" s="15"/>
      <c r="S240" s="21"/>
      <c r="T240" s="21"/>
      <c r="U240" s="21"/>
      <c r="V240" s="21"/>
      <c r="W240" s="32"/>
      <c r="X240" s="32"/>
      <c r="Y240" s="32"/>
      <c r="Z240" s="32"/>
      <c r="AA240" s="32"/>
      <c r="AB240" s="47"/>
    </row>
    <row r="241" spans="1:28">
      <c r="A241" s="26">
        <v>232</v>
      </c>
      <c r="B241" s="88"/>
      <c r="C241" s="46"/>
      <c r="D241" s="10"/>
      <c r="E241" s="11"/>
      <c r="F241" s="11"/>
      <c r="G241" s="10"/>
      <c r="H241" s="10"/>
      <c r="I241" s="10"/>
      <c r="J241" s="10"/>
      <c r="K241" s="13"/>
      <c r="L241" s="33"/>
      <c r="M241" s="35"/>
      <c r="N241" s="16" t="s">
        <v>239</v>
      </c>
      <c r="O241" s="15"/>
      <c r="P241" s="15"/>
      <c r="Q241" s="15"/>
      <c r="R241" s="15"/>
      <c r="S241" s="21"/>
      <c r="T241" s="21"/>
      <c r="U241" s="21"/>
      <c r="V241" s="21"/>
      <c r="W241" s="32"/>
      <c r="X241" s="32"/>
      <c r="Y241" s="32"/>
      <c r="Z241" s="32"/>
      <c r="AA241" s="32"/>
      <c r="AB241" s="47"/>
    </row>
    <row r="242" spans="1:28">
      <c r="A242" s="26">
        <v>233</v>
      </c>
      <c r="B242" s="88"/>
      <c r="C242" s="46"/>
      <c r="D242" s="10"/>
      <c r="E242" s="11"/>
      <c r="F242" s="11"/>
      <c r="G242" s="10"/>
      <c r="H242" s="10"/>
      <c r="I242" s="10"/>
      <c r="J242" s="10"/>
      <c r="K242" s="13"/>
      <c r="L242" s="33"/>
      <c r="M242" s="35"/>
      <c r="N242" s="16" t="s">
        <v>240</v>
      </c>
      <c r="O242" s="15"/>
      <c r="P242" s="15"/>
      <c r="Q242" s="15"/>
      <c r="R242" s="15"/>
      <c r="S242" s="21"/>
      <c r="T242" s="21"/>
      <c r="U242" s="21"/>
      <c r="V242" s="21"/>
      <c r="W242" s="32"/>
      <c r="X242" s="32"/>
      <c r="Y242" s="32"/>
      <c r="Z242" s="32"/>
      <c r="AA242" s="32"/>
      <c r="AB242" s="47"/>
    </row>
    <row r="243" spans="1:28">
      <c r="A243" s="26">
        <v>234</v>
      </c>
      <c r="B243" s="88"/>
      <c r="C243" s="46"/>
      <c r="D243" s="10"/>
      <c r="E243" s="11"/>
      <c r="F243" s="11"/>
      <c r="G243" s="10"/>
      <c r="H243" s="10"/>
      <c r="I243" s="10"/>
      <c r="J243" s="10"/>
      <c r="K243" s="13"/>
      <c r="L243" s="33"/>
      <c r="M243" s="35"/>
      <c r="N243" s="16" t="s">
        <v>241</v>
      </c>
      <c r="O243" s="15"/>
      <c r="P243" s="15"/>
      <c r="Q243" s="15"/>
      <c r="R243" s="15"/>
      <c r="S243" s="21"/>
      <c r="T243" s="21"/>
      <c r="U243" s="21"/>
      <c r="V243" s="21"/>
      <c r="W243" s="32"/>
      <c r="X243" s="32"/>
      <c r="Y243" s="32"/>
      <c r="Z243" s="32"/>
      <c r="AA243" s="32"/>
      <c r="AB243" s="47"/>
    </row>
    <row r="244" spans="1:28">
      <c r="A244" s="26">
        <v>235</v>
      </c>
      <c r="B244" s="88"/>
      <c r="C244" s="46"/>
      <c r="D244" s="10"/>
      <c r="E244" s="11"/>
      <c r="F244" s="11"/>
      <c r="G244" s="10"/>
      <c r="H244" s="10"/>
      <c r="I244" s="10"/>
      <c r="J244" s="10"/>
      <c r="K244" s="13"/>
      <c r="L244" s="33"/>
      <c r="M244" s="35"/>
      <c r="N244" s="16" t="s">
        <v>242</v>
      </c>
      <c r="O244" s="15"/>
      <c r="P244" s="15"/>
      <c r="Q244" s="15"/>
      <c r="R244" s="15"/>
      <c r="S244" s="21"/>
      <c r="T244" s="21"/>
      <c r="U244" s="21"/>
      <c r="V244" s="21"/>
      <c r="W244" s="32"/>
      <c r="X244" s="32"/>
      <c r="Y244" s="32"/>
      <c r="Z244" s="32"/>
      <c r="AA244" s="32"/>
      <c r="AB244" s="47"/>
    </row>
    <row r="245" spans="1:28">
      <c r="A245" s="26">
        <v>236</v>
      </c>
      <c r="B245" s="88"/>
      <c r="C245" s="46"/>
      <c r="D245" s="10"/>
      <c r="E245" s="11"/>
      <c r="F245" s="11"/>
      <c r="G245" s="10"/>
      <c r="H245" s="10"/>
      <c r="I245" s="10"/>
      <c r="J245" s="10"/>
      <c r="K245" s="13"/>
      <c r="L245" s="33"/>
      <c r="M245" s="35"/>
      <c r="N245" s="16" t="s">
        <v>243</v>
      </c>
      <c r="O245" s="15"/>
      <c r="P245" s="15"/>
      <c r="Q245" s="15"/>
      <c r="R245" s="15"/>
      <c r="S245" s="21"/>
      <c r="T245" s="21"/>
      <c r="U245" s="21"/>
      <c r="V245" s="21"/>
      <c r="W245" s="32"/>
      <c r="X245" s="32"/>
      <c r="Y245" s="32"/>
      <c r="Z245" s="32"/>
      <c r="AA245" s="32"/>
      <c r="AB245" s="47"/>
    </row>
    <row r="246" spans="1:28">
      <c r="A246" s="26">
        <v>237</v>
      </c>
      <c r="B246" s="88"/>
      <c r="C246" s="46"/>
      <c r="D246" s="10"/>
      <c r="E246" s="11"/>
      <c r="F246" s="11"/>
      <c r="G246" s="10"/>
      <c r="H246" s="10"/>
      <c r="I246" s="10"/>
      <c r="J246" s="10"/>
      <c r="K246" s="13"/>
      <c r="L246" s="33"/>
      <c r="M246" s="35"/>
      <c r="N246" s="16" t="s">
        <v>244</v>
      </c>
      <c r="O246" s="15"/>
      <c r="P246" s="15"/>
      <c r="Q246" s="15"/>
      <c r="R246" s="15"/>
      <c r="S246" s="21"/>
      <c r="T246" s="21"/>
      <c r="U246" s="21"/>
      <c r="V246" s="21"/>
      <c r="W246" s="32"/>
      <c r="X246" s="32"/>
      <c r="Y246" s="32"/>
      <c r="Z246" s="32"/>
      <c r="AA246" s="32"/>
      <c r="AB246" s="47"/>
    </row>
    <row r="247" spans="1:28">
      <c r="A247" s="26">
        <v>238</v>
      </c>
      <c r="B247" s="88"/>
      <c r="C247" s="46"/>
      <c r="D247" s="10"/>
      <c r="E247" s="11"/>
      <c r="F247" s="11"/>
      <c r="G247" s="10"/>
      <c r="H247" s="10"/>
      <c r="I247" s="10"/>
      <c r="J247" s="10"/>
      <c r="K247" s="13"/>
      <c r="L247" s="33"/>
      <c r="M247" s="35"/>
      <c r="N247" s="16" t="s">
        <v>245</v>
      </c>
      <c r="O247" s="15"/>
      <c r="P247" s="15"/>
      <c r="Q247" s="15"/>
      <c r="R247" s="15"/>
      <c r="S247" s="21"/>
      <c r="T247" s="21"/>
      <c r="U247" s="21"/>
      <c r="V247" s="21"/>
      <c r="W247" s="32"/>
      <c r="X247" s="32"/>
      <c r="Y247" s="32"/>
      <c r="Z247" s="32"/>
      <c r="AA247" s="32"/>
      <c r="AB247" s="47"/>
    </row>
    <row r="248" spans="1:28">
      <c r="A248" s="26">
        <v>239</v>
      </c>
      <c r="B248" s="88"/>
      <c r="C248" s="46"/>
      <c r="D248" s="10"/>
      <c r="E248" s="11"/>
      <c r="F248" s="11"/>
      <c r="G248" s="10"/>
      <c r="H248" s="10"/>
      <c r="I248" s="10"/>
      <c r="J248" s="10"/>
      <c r="K248" s="13"/>
      <c r="L248" s="33"/>
      <c r="M248" s="35"/>
      <c r="N248" s="16" t="s">
        <v>246</v>
      </c>
      <c r="O248" s="15"/>
      <c r="P248" s="15"/>
      <c r="Q248" s="15"/>
      <c r="R248" s="15"/>
      <c r="S248" s="21"/>
      <c r="T248" s="21"/>
      <c r="U248" s="21"/>
      <c r="V248" s="21"/>
      <c r="W248" s="32"/>
      <c r="X248" s="32"/>
      <c r="Y248" s="32"/>
      <c r="Z248" s="32"/>
      <c r="AA248" s="32"/>
      <c r="AB248" s="47"/>
    </row>
    <row r="249" spans="1:28">
      <c r="A249" s="26">
        <v>240</v>
      </c>
      <c r="B249" s="88"/>
      <c r="C249" s="46"/>
      <c r="D249" s="10"/>
      <c r="E249" s="11"/>
      <c r="F249" s="11"/>
      <c r="G249" s="10"/>
      <c r="H249" s="10"/>
      <c r="I249" s="10"/>
      <c r="J249" s="10"/>
      <c r="K249" s="13"/>
      <c r="L249" s="33"/>
      <c r="M249" s="35"/>
      <c r="N249" s="16" t="s">
        <v>247</v>
      </c>
      <c r="O249" s="15"/>
      <c r="P249" s="15"/>
      <c r="Q249" s="15"/>
      <c r="R249" s="15"/>
      <c r="S249" s="21"/>
      <c r="T249" s="21"/>
      <c r="U249" s="21"/>
      <c r="V249" s="21"/>
      <c r="W249" s="32"/>
      <c r="X249" s="32"/>
      <c r="Y249" s="32"/>
      <c r="Z249" s="32"/>
      <c r="AA249" s="32"/>
      <c r="AB249" s="47"/>
    </row>
    <row r="250" spans="1:28">
      <c r="A250" s="26">
        <v>241</v>
      </c>
      <c r="B250" s="88"/>
      <c r="C250" s="46"/>
      <c r="D250" s="10"/>
      <c r="E250" s="11"/>
      <c r="F250" s="11"/>
      <c r="G250" s="10"/>
      <c r="H250" s="10"/>
      <c r="I250" s="10"/>
      <c r="J250" s="10"/>
      <c r="K250" s="13"/>
      <c r="L250" s="33"/>
      <c r="M250" s="35"/>
      <c r="N250" s="16" t="s">
        <v>248</v>
      </c>
      <c r="O250" s="15"/>
      <c r="P250" s="15"/>
      <c r="Q250" s="15"/>
      <c r="R250" s="15"/>
      <c r="S250" s="21"/>
      <c r="T250" s="21"/>
      <c r="U250" s="21"/>
      <c r="V250" s="21"/>
      <c r="W250" s="32"/>
      <c r="X250" s="32"/>
      <c r="Y250" s="32"/>
      <c r="Z250" s="32"/>
      <c r="AA250" s="32"/>
      <c r="AB250" s="47"/>
    </row>
    <row r="251" spans="1:28">
      <c r="A251" s="26">
        <v>242</v>
      </c>
      <c r="B251" s="88"/>
      <c r="C251" s="46"/>
      <c r="D251" s="10"/>
      <c r="E251" s="11"/>
      <c r="F251" s="11"/>
      <c r="G251" s="10"/>
      <c r="H251" s="10"/>
      <c r="I251" s="10"/>
      <c r="J251" s="10"/>
      <c r="K251" s="13"/>
      <c r="L251" s="33"/>
      <c r="M251" s="35"/>
      <c r="N251" s="16" t="s">
        <v>249</v>
      </c>
      <c r="O251" s="15"/>
      <c r="P251" s="15"/>
      <c r="Q251" s="15"/>
      <c r="R251" s="15"/>
      <c r="S251" s="21"/>
      <c r="T251" s="21"/>
      <c r="U251" s="21"/>
      <c r="V251" s="21"/>
      <c r="W251" s="32"/>
      <c r="X251" s="32"/>
      <c r="Y251" s="32"/>
      <c r="Z251" s="32"/>
      <c r="AA251" s="32"/>
      <c r="AB251" s="47"/>
    </row>
    <row r="252" spans="1:28">
      <c r="A252" s="26">
        <v>243</v>
      </c>
      <c r="B252" s="88"/>
      <c r="C252" s="46"/>
      <c r="D252" s="10"/>
      <c r="E252" s="11"/>
      <c r="F252" s="11"/>
      <c r="G252" s="10"/>
      <c r="H252" s="10"/>
      <c r="I252" s="10"/>
      <c r="J252" s="10"/>
      <c r="K252" s="13"/>
      <c r="L252" s="33"/>
      <c r="M252" s="35"/>
      <c r="N252" s="16" t="s">
        <v>250</v>
      </c>
      <c r="O252" s="15"/>
      <c r="P252" s="15"/>
      <c r="Q252" s="15"/>
      <c r="R252" s="15"/>
      <c r="S252" s="21"/>
      <c r="T252" s="21"/>
      <c r="U252" s="21"/>
      <c r="V252" s="21"/>
      <c r="W252" s="32"/>
      <c r="X252" s="32"/>
      <c r="Y252" s="32"/>
      <c r="Z252" s="32"/>
      <c r="AA252" s="32"/>
      <c r="AB252" s="47"/>
    </row>
    <row r="253" spans="1:28">
      <c r="A253" s="26">
        <v>244</v>
      </c>
      <c r="B253" s="88"/>
      <c r="C253" s="46"/>
      <c r="D253" s="10"/>
      <c r="E253" s="11"/>
      <c r="F253" s="11"/>
      <c r="G253" s="10"/>
      <c r="H253" s="10"/>
      <c r="I253" s="10"/>
      <c r="J253" s="10"/>
      <c r="K253" s="13"/>
      <c r="L253" s="33"/>
      <c r="M253" s="35"/>
      <c r="N253" s="16" t="s">
        <v>251</v>
      </c>
      <c r="O253" s="15"/>
      <c r="P253" s="15"/>
      <c r="Q253" s="15"/>
      <c r="R253" s="15"/>
      <c r="S253" s="21"/>
      <c r="T253" s="21"/>
      <c r="U253" s="21"/>
      <c r="V253" s="21"/>
      <c r="W253" s="32"/>
      <c r="X253" s="32"/>
      <c r="Y253" s="32"/>
      <c r="Z253" s="32"/>
      <c r="AA253" s="32"/>
      <c r="AB253" s="47"/>
    </row>
    <row r="254" spans="1:28">
      <c r="A254" s="26">
        <v>245</v>
      </c>
      <c r="B254" s="88"/>
      <c r="C254" s="46"/>
      <c r="D254" s="10"/>
      <c r="E254" s="11"/>
      <c r="F254" s="11"/>
      <c r="G254" s="10"/>
      <c r="H254" s="10"/>
      <c r="I254" s="10"/>
      <c r="J254" s="10"/>
      <c r="K254" s="13"/>
      <c r="L254" s="33"/>
      <c r="M254" s="35"/>
      <c r="N254" s="16" t="s">
        <v>252</v>
      </c>
      <c r="O254" s="15"/>
      <c r="P254" s="15"/>
      <c r="Q254" s="15"/>
      <c r="R254" s="15"/>
      <c r="S254" s="21"/>
      <c r="T254" s="21"/>
      <c r="U254" s="21"/>
      <c r="V254" s="21"/>
      <c r="W254" s="32"/>
      <c r="X254" s="32"/>
      <c r="Y254" s="32"/>
      <c r="Z254" s="32"/>
      <c r="AA254" s="32"/>
      <c r="AB254" s="47"/>
    </row>
    <row r="255" spans="1:28">
      <c r="A255" s="26">
        <v>246</v>
      </c>
      <c r="B255" s="88"/>
      <c r="C255" s="46"/>
      <c r="D255" s="10"/>
      <c r="E255" s="11"/>
      <c r="F255" s="11"/>
      <c r="G255" s="10"/>
      <c r="H255" s="10"/>
      <c r="I255" s="10"/>
      <c r="J255" s="10"/>
      <c r="K255" s="13"/>
      <c r="L255" s="33"/>
      <c r="M255" s="35"/>
      <c r="N255" s="16" t="s">
        <v>253</v>
      </c>
      <c r="O255" s="15"/>
      <c r="P255" s="15"/>
      <c r="Q255" s="15"/>
      <c r="R255" s="15"/>
      <c r="S255" s="21"/>
      <c r="T255" s="21"/>
      <c r="U255" s="21"/>
      <c r="V255" s="21"/>
      <c r="W255" s="32"/>
      <c r="X255" s="32"/>
      <c r="Y255" s="32"/>
      <c r="Z255" s="32"/>
      <c r="AA255" s="32"/>
      <c r="AB255" s="47"/>
    </row>
    <row r="256" spans="1:28">
      <c r="A256" s="26">
        <v>247</v>
      </c>
      <c r="B256" s="88"/>
      <c r="C256" s="46"/>
      <c r="D256" s="10"/>
      <c r="E256" s="11"/>
      <c r="F256" s="11"/>
      <c r="G256" s="10"/>
      <c r="H256" s="10"/>
      <c r="I256" s="10"/>
      <c r="J256" s="10"/>
      <c r="K256" s="13"/>
      <c r="L256" s="33"/>
      <c r="M256" s="35"/>
      <c r="N256" s="16" t="s">
        <v>254</v>
      </c>
      <c r="O256" s="15"/>
      <c r="P256" s="15"/>
      <c r="Q256" s="15"/>
      <c r="R256" s="15"/>
      <c r="S256" s="21"/>
      <c r="T256" s="21"/>
      <c r="U256" s="21"/>
      <c r="V256" s="21"/>
      <c r="W256" s="32"/>
      <c r="X256" s="32"/>
      <c r="Y256" s="32"/>
      <c r="Z256" s="32"/>
      <c r="AA256" s="32"/>
      <c r="AB256" s="47"/>
    </row>
    <row r="257" spans="1:28">
      <c r="A257" s="26">
        <v>248</v>
      </c>
      <c r="B257" s="88"/>
      <c r="C257" s="46"/>
      <c r="D257" s="10"/>
      <c r="E257" s="11"/>
      <c r="F257" s="11"/>
      <c r="G257" s="10"/>
      <c r="H257" s="10"/>
      <c r="I257" s="10"/>
      <c r="J257" s="10"/>
      <c r="K257" s="13"/>
      <c r="L257" s="33"/>
      <c r="M257" s="35"/>
      <c r="N257" s="16" t="s">
        <v>255</v>
      </c>
      <c r="O257" s="15"/>
      <c r="P257" s="15"/>
      <c r="Q257" s="15"/>
      <c r="R257" s="15"/>
      <c r="S257" s="21"/>
      <c r="T257" s="21"/>
      <c r="U257" s="21"/>
      <c r="V257" s="21"/>
      <c r="W257" s="32"/>
      <c r="X257" s="32"/>
      <c r="Y257" s="32"/>
      <c r="Z257" s="32"/>
      <c r="AA257" s="32"/>
      <c r="AB257" s="47"/>
    </row>
    <row r="258" spans="1:28">
      <c r="A258" s="26">
        <v>249</v>
      </c>
      <c r="B258" s="88"/>
      <c r="C258" s="46"/>
      <c r="D258" s="10"/>
      <c r="E258" s="11"/>
      <c r="F258" s="11"/>
      <c r="G258" s="10"/>
      <c r="H258" s="10"/>
      <c r="I258" s="10"/>
      <c r="J258" s="10"/>
      <c r="K258" s="13"/>
      <c r="L258" s="33"/>
      <c r="M258" s="35"/>
      <c r="N258" s="16" t="s">
        <v>256</v>
      </c>
      <c r="O258" s="15"/>
      <c r="P258" s="15"/>
      <c r="Q258" s="15"/>
      <c r="R258" s="15"/>
      <c r="S258" s="21"/>
      <c r="T258" s="21"/>
      <c r="U258" s="21"/>
      <c r="V258" s="21"/>
      <c r="W258" s="32"/>
      <c r="X258" s="32"/>
      <c r="Y258" s="32"/>
      <c r="Z258" s="32"/>
      <c r="AA258" s="32"/>
      <c r="AB258" s="47"/>
    </row>
    <row r="259" spans="1:28">
      <c r="A259" s="26">
        <v>250</v>
      </c>
      <c r="B259" s="88"/>
      <c r="C259" s="46"/>
      <c r="D259" s="10"/>
      <c r="E259" s="11"/>
      <c r="F259" s="11"/>
      <c r="G259" s="10"/>
      <c r="H259" s="10"/>
      <c r="I259" s="10"/>
      <c r="J259" s="10"/>
      <c r="K259" s="13"/>
      <c r="L259" s="33"/>
      <c r="M259" s="35"/>
      <c r="N259" s="16" t="s">
        <v>257</v>
      </c>
      <c r="O259" s="15"/>
      <c r="P259" s="15"/>
      <c r="Q259" s="15"/>
      <c r="R259" s="15"/>
      <c r="S259" s="21"/>
      <c r="T259" s="21"/>
      <c r="U259" s="21"/>
      <c r="V259" s="21"/>
      <c r="W259" s="32"/>
      <c r="X259" s="32"/>
      <c r="Y259" s="32"/>
      <c r="Z259" s="32"/>
      <c r="AA259" s="32"/>
      <c r="AB259" s="47"/>
    </row>
    <row r="260" spans="1:28">
      <c r="A260" s="26">
        <v>251</v>
      </c>
      <c r="B260" s="88"/>
      <c r="C260" s="46"/>
      <c r="D260" s="10"/>
      <c r="E260" s="11"/>
      <c r="F260" s="11"/>
      <c r="G260" s="10"/>
      <c r="H260" s="10"/>
      <c r="I260" s="10"/>
      <c r="J260" s="10"/>
      <c r="K260" s="13"/>
      <c r="L260" s="33"/>
      <c r="M260" s="35"/>
      <c r="N260" s="16" t="s">
        <v>258</v>
      </c>
      <c r="O260" s="15"/>
      <c r="P260" s="15"/>
      <c r="Q260" s="15"/>
      <c r="R260" s="15"/>
      <c r="S260" s="21"/>
      <c r="T260" s="21"/>
      <c r="U260" s="21"/>
      <c r="V260" s="21"/>
      <c r="W260" s="32"/>
      <c r="X260" s="32"/>
      <c r="Y260" s="32"/>
      <c r="Z260" s="32"/>
      <c r="AA260" s="32"/>
      <c r="AB260" s="47"/>
    </row>
    <row r="261" spans="1:28">
      <c r="A261" s="26">
        <v>252</v>
      </c>
      <c r="B261" s="88"/>
      <c r="C261" s="46"/>
      <c r="D261" s="10"/>
      <c r="E261" s="11"/>
      <c r="F261" s="11"/>
      <c r="G261" s="10"/>
      <c r="H261" s="10"/>
      <c r="I261" s="10"/>
      <c r="J261" s="10"/>
      <c r="K261" s="13"/>
      <c r="L261" s="33"/>
      <c r="M261" s="35"/>
      <c r="N261" s="16" t="s">
        <v>259</v>
      </c>
      <c r="O261" s="15"/>
      <c r="P261" s="15"/>
      <c r="Q261" s="15"/>
      <c r="R261" s="15"/>
      <c r="S261" s="21"/>
      <c r="T261" s="21"/>
      <c r="U261" s="21"/>
      <c r="V261" s="21"/>
      <c r="W261" s="32"/>
      <c r="X261" s="32"/>
      <c r="Y261" s="32"/>
      <c r="Z261" s="32"/>
      <c r="AA261" s="32"/>
      <c r="AB261" s="47"/>
    </row>
    <row r="262" spans="1:28">
      <c r="A262" s="26">
        <v>253</v>
      </c>
      <c r="B262" s="88"/>
      <c r="C262" s="46"/>
      <c r="D262" s="10"/>
      <c r="E262" s="11"/>
      <c r="F262" s="11"/>
      <c r="G262" s="10"/>
      <c r="H262" s="10"/>
      <c r="I262" s="10"/>
      <c r="J262" s="10"/>
      <c r="K262" s="13"/>
      <c r="L262" s="33"/>
      <c r="M262" s="35"/>
      <c r="N262" s="16" t="s">
        <v>260</v>
      </c>
      <c r="O262" s="15"/>
      <c r="P262" s="15"/>
      <c r="Q262" s="15"/>
      <c r="R262" s="15"/>
      <c r="S262" s="21"/>
      <c r="T262" s="21"/>
      <c r="U262" s="21"/>
      <c r="V262" s="21"/>
      <c r="W262" s="32"/>
      <c r="X262" s="32"/>
      <c r="Y262" s="32"/>
      <c r="Z262" s="32"/>
      <c r="AA262" s="32"/>
      <c r="AB262" s="47"/>
    </row>
    <row r="263" spans="1:28">
      <c r="A263" s="26">
        <v>254</v>
      </c>
      <c r="B263" s="88"/>
      <c r="C263" s="46"/>
      <c r="D263" s="10"/>
      <c r="E263" s="11"/>
      <c r="F263" s="11"/>
      <c r="G263" s="10"/>
      <c r="H263" s="10"/>
      <c r="I263" s="10"/>
      <c r="J263" s="10"/>
      <c r="K263" s="13"/>
      <c r="L263" s="33"/>
      <c r="M263" s="35"/>
      <c r="N263" s="16" t="s">
        <v>261</v>
      </c>
      <c r="O263" s="15"/>
      <c r="P263" s="15"/>
      <c r="Q263" s="15"/>
      <c r="R263" s="15"/>
      <c r="S263" s="21"/>
      <c r="T263" s="21"/>
      <c r="U263" s="21"/>
      <c r="V263" s="21"/>
      <c r="W263" s="32"/>
      <c r="X263" s="32"/>
      <c r="Y263" s="32"/>
      <c r="Z263" s="32"/>
      <c r="AA263" s="32"/>
      <c r="AB263" s="47"/>
    </row>
    <row r="264" spans="1:28">
      <c r="A264" s="26">
        <v>255</v>
      </c>
      <c r="B264" s="88"/>
      <c r="C264" s="46"/>
      <c r="D264" s="10"/>
      <c r="E264" s="11"/>
      <c r="F264" s="11"/>
      <c r="G264" s="10"/>
      <c r="H264" s="10"/>
      <c r="I264" s="10"/>
      <c r="J264" s="10"/>
      <c r="K264" s="13"/>
      <c r="L264" s="33"/>
      <c r="M264" s="35"/>
      <c r="N264" s="16" t="s">
        <v>262</v>
      </c>
      <c r="O264" s="15"/>
      <c r="P264" s="15"/>
      <c r="Q264" s="15"/>
      <c r="R264" s="15"/>
      <c r="S264" s="21"/>
      <c r="T264" s="21"/>
      <c r="U264" s="21"/>
      <c r="V264" s="21"/>
      <c r="W264" s="32"/>
      <c r="X264" s="32"/>
      <c r="Y264" s="32"/>
      <c r="Z264" s="32"/>
      <c r="AA264" s="32"/>
      <c r="AB264" s="47"/>
    </row>
    <row r="265" spans="1:28">
      <c r="A265" s="26">
        <v>256</v>
      </c>
      <c r="B265" s="88"/>
      <c r="C265" s="46"/>
      <c r="D265" s="10"/>
      <c r="E265" s="11"/>
      <c r="F265" s="11"/>
      <c r="G265" s="10"/>
      <c r="H265" s="10"/>
      <c r="I265" s="10"/>
      <c r="J265" s="10"/>
      <c r="K265" s="13"/>
      <c r="L265" s="33"/>
      <c r="M265" s="35"/>
      <c r="N265" s="16" t="s">
        <v>263</v>
      </c>
      <c r="O265" s="15"/>
      <c r="P265" s="15"/>
      <c r="Q265" s="15"/>
      <c r="R265" s="15"/>
      <c r="S265" s="21"/>
      <c r="T265" s="21"/>
      <c r="U265" s="21"/>
      <c r="V265" s="21"/>
      <c r="W265" s="32"/>
      <c r="X265" s="32"/>
      <c r="Y265" s="32"/>
      <c r="Z265" s="32"/>
      <c r="AA265" s="32"/>
      <c r="AB265" s="47"/>
    </row>
    <row r="266" spans="1:28">
      <c r="A266" s="26">
        <v>257</v>
      </c>
      <c r="B266" s="88"/>
      <c r="C266" s="46"/>
      <c r="D266" s="10"/>
      <c r="E266" s="11"/>
      <c r="F266" s="11"/>
      <c r="G266" s="10"/>
      <c r="H266" s="10"/>
      <c r="I266" s="10"/>
      <c r="J266" s="10"/>
      <c r="K266" s="13"/>
      <c r="L266" s="33"/>
      <c r="M266" s="35"/>
      <c r="N266" s="16" t="s">
        <v>264</v>
      </c>
      <c r="O266" s="15"/>
      <c r="P266" s="15"/>
      <c r="Q266" s="15"/>
      <c r="R266" s="15"/>
      <c r="S266" s="21"/>
      <c r="T266" s="21"/>
      <c r="U266" s="21"/>
      <c r="V266" s="21"/>
      <c r="W266" s="32"/>
      <c r="X266" s="32"/>
      <c r="Y266" s="32"/>
      <c r="Z266" s="32"/>
      <c r="AA266" s="32"/>
      <c r="AB266" s="47"/>
    </row>
    <row r="267" spans="1:28">
      <c r="A267" s="26">
        <v>258</v>
      </c>
      <c r="B267" s="88"/>
      <c r="C267" s="46"/>
      <c r="D267" s="10"/>
      <c r="E267" s="11"/>
      <c r="F267" s="11"/>
      <c r="G267" s="10"/>
      <c r="H267" s="10"/>
      <c r="I267" s="10"/>
      <c r="J267" s="10"/>
      <c r="K267" s="13"/>
      <c r="L267" s="33"/>
      <c r="M267" s="35"/>
      <c r="N267" s="16" t="s">
        <v>265</v>
      </c>
      <c r="O267" s="15"/>
      <c r="P267" s="15"/>
      <c r="Q267" s="15"/>
      <c r="R267" s="15"/>
      <c r="S267" s="21"/>
      <c r="T267" s="21"/>
      <c r="U267" s="21"/>
      <c r="V267" s="21"/>
      <c r="W267" s="32"/>
      <c r="X267" s="32"/>
      <c r="Y267" s="32"/>
      <c r="Z267" s="32"/>
      <c r="AA267" s="32"/>
      <c r="AB267" s="47"/>
    </row>
    <row r="268" spans="1:28">
      <c r="A268" s="26">
        <v>259</v>
      </c>
      <c r="B268" s="88"/>
      <c r="C268" s="46"/>
      <c r="D268" s="10"/>
      <c r="E268" s="11"/>
      <c r="F268" s="11"/>
      <c r="G268" s="10"/>
      <c r="H268" s="10"/>
      <c r="I268" s="10"/>
      <c r="J268" s="10"/>
      <c r="K268" s="13"/>
      <c r="L268" s="33"/>
      <c r="M268" s="35"/>
      <c r="N268" s="16" t="s">
        <v>266</v>
      </c>
      <c r="O268" s="15"/>
      <c r="P268" s="15"/>
      <c r="Q268" s="15"/>
      <c r="R268" s="15"/>
      <c r="S268" s="21"/>
      <c r="T268" s="21"/>
      <c r="U268" s="21"/>
      <c r="V268" s="21"/>
      <c r="W268" s="32"/>
      <c r="X268" s="32"/>
      <c r="Y268" s="32"/>
      <c r="Z268" s="32"/>
      <c r="AA268" s="32"/>
      <c r="AB268" s="47"/>
    </row>
    <row r="269" spans="1:28">
      <c r="A269" s="26">
        <v>260</v>
      </c>
      <c r="B269" s="88"/>
      <c r="C269" s="46"/>
      <c r="D269" s="10"/>
      <c r="E269" s="11"/>
      <c r="F269" s="11"/>
      <c r="G269" s="10"/>
      <c r="H269" s="10"/>
      <c r="I269" s="10"/>
      <c r="J269" s="10"/>
      <c r="K269" s="13"/>
      <c r="L269" s="33"/>
      <c r="M269" s="35"/>
      <c r="N269" s="16" t="s">
        <v>267</v>
      </c>
      <c r="O269" s="15"/>
      <c r="P269" s="15"/>
      <c r="Q269" s="15"/>
      <c r="R269" s="15"/>
      <c r="S269" s="21"/>
      <c r="T269" s="21"/>
      <c r="U269" s="21"/>
      <c r="V269" s="21"/>
      <c r="W269" s="32"/>
      <c r="X269" s="32"/>
      <c r="Y269" s="32"/>
      <c r="Z269" s="32"/>
      <c r="AA269" s="32"/>
      <c r="AB269" s="47"/>
    </row>
    <row r="270" spans="1:28">
      <c r="A270" s="26">
        <v>261</v>
      </c>
      <c r="B270" s="88"/>
      <c r="C270" s="46"/>
      <c r="D270" s="10"/>
      <c r="E270" s="11"/>
      <c r="F270" s="11"/>
      <c r="G270" s="10"/>
      <c r="H270" s="10"/>
      <c r="I270" s="10"/>
      <c r="J270" s="10"/>
      <c r="K270" s="13"/>
      <c r="L270" s="33"/>
      <c r="M270" s="35"/>
      <c r="N270" s="16" t="s">
        <v>268</v>
      </c>
      <c r="O270" s="15"/>
      <c r="P270" s="15"/>
      <c r="Q270" s="15"/>
      <c r="R270" s="15"/>
      <c r="S270" s="21"/>
      <c r="T270" s="21"/>
      <c r="U270" s="21"/>
      <c r="V270" s="21"/>
      <c r="W270" s="32"/>
      <c r="X270" s="32"/>
      <c r="Y270" s="32"/>
      <c r="Z270" s="32"/>
      <c r="AA270" s="32"/>
      <c r="AB270" s="47"/>
    </row>
    <row r="271" spans="1:28">
      <c r="A271" s="26">
        <v>262</v>
      </c>
      <c r="B271" s="88"/>
      <c r="C271" s="46"/>
      <c r="D271" s="10"/>
      <c r="E271" s="11"/>
      <c r="F271" s="11"/>
      <c r="G271" s="10"/>
      <c r="H271" s="10"/>
      <c r="I271" s="10"/>
      <c r="J271" s="10"/>
      <c r="K271" s="13"/>
      <c r="L271" s="33"/>
      <c r="M271" s="35"/>
      <c r="N271" s="16" t="s">
        <v>269</v>
      </c>
      <c r="O271" s="15"/>
      <c r="P271" s="15"/>
      <c r="Q271" s="15"/>
      <c r="R271" s="15"/>
      <c r="S271" s="21"/>
      <c r="T271" s="21"/>
      <c r="U271" s="21"/>
      <c r="V271" s="21"/>
      <c r="W271" s="32"/>
      <c r="X271" s="32"/>
      <c r="Y271" s="32"/>
      <c r="Z271" s="32"/>
      <c r="AA271" s="32"/>
      <c r="AB271" s="47"/>
    </row>
    <row r="272" spans="1:28">
      <c r="A272" s="26">
        <v>263</v>
      </c>
      <c r="B272" s="88"/>
      <c r="C272" s="46"/>
      <c r="D272" s="10"/>
      <c r="E272" s="11"/>
      <c r="F272" s="11"/>
      <c r="G272" s="10"/>
      <c r="H272" s="10"/>
      <c r="I272" s="10"/>
      <c r="J272" s="10"/>
      <c r="K272" s="13"/>
      <c r="L272" s="33"/>
      <c r="M272" s="35"/>
      <c r="N272" s="16" t="s">
        <v>270</v>
      </c>
      <c r="O272" s="15"/>
      <c r="P272" s="15"/>
      <c r="Q272" s="15"/>
      <c r="R272" s="15"/>
      <c r="S272" s="21"/>
      <c r="T272" s="21"/>
      <c r="U272" s="21"/>
      <c r="V272" s="21"/>
      <c r="W272" s="32"/>
      <c r="X272" s="32"/>
      <c r="Y272" s="32"/>
      <c r="Z272" s="32"/>
      <c r="AA272" s="32"/>
      <c r="AB272" s="47"/>
    </row>
    <row r="273" spans="1:28">
      <c r="A273" s="26">
        <v>264</v>
      </c>
      <c r="B273" s="88"/>
      <c r="C273" s="46"/>
      <c r="D273" s="10"/>
      <c r="E273" s="11"/>
      <c r="F273" s="11"/>
      <c r="G273" s="10"/>
      <c r="H273" s="10"/>
      <c r="I273" s="10"/>
      <c r="J273" s="10"/>
      <c r="K273" s="13"/>
      <c r="L273" s="33"/>
      <c r="M273" s="35"/>
      <c r="N273" s="16" t="s">
        <v>271</v>
      </c>
      <c r="O273" s="15"/>
      <c r="P273" s="15"/>
      <c r="Q273" s="15"/>
      <c r="R273" s="15"/>
      <c r="S273" s="21"/>
      <c r="T273" s="21"/>
      <c r="U273" s="21"/>
      <c r="V273" s="21"/>
      <c r="W273" s="32"/>
      <c r="X273" s="32"/>
      <c r="Y273" s="32"/>
      <c r="Z273" s="32"/>
      <c r="AA273" s="32"/>
      <c r="AB273" s="47"/>
    </row>
    <row r="274" spans="1:28">
      <c r="A274" s="26">
        <v>265</v>
      </c>
      <c r="B274" s="88"/>
      <c r="C274" s="46"/>
      <c r="D274" s="10"/>
      <c r="E274" s="11"/>
      <c r="F274" s="11"/>
      <c r="G274" s="10"/>
      <c r="H274" s="10"/>
      <c r="I274" s="10"/>
      <c r="J274" s="10"/>
      <c r="K274" s="13"/>
      <c r="L274" s="33"/>
      <c r="M274" s="35"/>
      <c r="N274" s="16" t="s">
        <v>272</v>
      </c>
      <c r="O274" s="15"/>
      <c r="P274" s="15"/>
      <c r="Q274" s="15"/>
      <c r="R274" s="15"/>
      <c r="S274" s="21"/>
      <c r="T274" s="21"/>
      <c r="U274" s="21"/>
      <c r="V274" s="21"/>
      <c r="W274" s="32"/>
      <c r="X274" s="32"/>
      <c r="Y274" s="32"/>
      <c r="Z274" s="32"/>
      <c r="AA274" s="32"/>
      <c r="AB274" s="47"/>
    </row>
    <row r="275" spans="1:28">
      <c r="A275" s="26">
        <v>266</v>
      </c>
      <c r="B275" s="88"/>
      <c r="C275" s="46"/>
      <c r="D275" s="10"/>
      <c r="E275" s="11"/>
      <c r="F275" s="11"/>
      <c r="G275" s="10"/>
      <c r="H275" s="10"/>
      <c r="I275" s="10"/>
      <c r="J275" s="10"/>
      <c r="K275" s="13"/>
      <c r="L275" s="33"/>
      <c r="M275" s="35"/>
      <c r="N275" s="16" t="s">
        <v>273</v>
      </c>
      <c r="O275" s="15"/>
      <c r="P275" s="15"/>
      <c r="Q275" s="15"/>
      <c r="R275" s="15"/>
      <c r="S275" s="21"/>
      <c r="T275" s="21"/>
      <c r="U275" s="21"/>
      <c r="V275" s="21"/>
      <c r="W275" s="32"/>
      <c r="X275" s="32"/>
      <c r="Y275" s="32"/>
      <c r="Z275" s="32"/>
      <c r="AA275" s="32"/>
      <c r="AB275" s="47"/>
    </row>
    <row r="276" spans="1:28">
      <c r="A276" s="26">
        <v>267</v>
      </c>
      <c r="B276" s="88"/>
      <c r="C276" s="46"/>
      <c r="D276" s="10"/>
      <c r="E276" s="11"/>
      <c r="F276" s="11"/>
      <c r="G276" s="10"/>
      <c r="H276" s="10"/>
      <c r="I276" s="10"/>
      <c r="J276" s="10"/>
      <c r="K276" s="13"/>
      <c r="L276" s="33"/>
      <c r="M276" s="35"/>
      <c r="N276" s="16" t="s">
        <v>274</v>
      </c>
      <c r="O276" s="15"/>
      <c r="P276" s="15"/>
      <c r="Q276" s="15"/>
      <c r="R276" s="15"/>
      <c r="S276" s="21"/>
      <c r="T276" s="21"/>
      <c r="U276" s="21"/>
      <c r="V276" s="21"/>
      <c r="W276" s="32"/>
      <c r="X276" s="32"/>
      <c r="Y276" s="32"/>
      <c r="Z276" s="32"/>
      <c r="AA276" s="32"/>
      <c r="AB276" s="47"/>
    </row>
    <row r="277" spans="1:28">
      <c r="A277" s="26">
        <v>268</v>
      </c>
      <c r="B277" s="88"/>
      <c r="C277" s="46"/>
      <c r="D277" s="10"/>
      <c r="E277" s="11"/>
      <c r="F277" s="11"/>
      <c r="G277" s="10"/>
      <c r="H277" s="10"/>
      <c r="I277" s="10"/>
      <c r="J277" s="10"/>
      <c r="K277" s="13"/>
      <c r="L277" s="33"/>
      <c r="M277" s="35"/>
      <c r="N277" s="16" t="s">
        <v>275</v>
      </c>
      <c r="O277" s="15"/>
      <c r="P277" s="15"/>
      <c r="Q277" s="15"/>
      <c r="R277" s="15"/>
      <c r="S277" s="21"/>
      <c r="T277" s="21"/>
      <c r="U277" s="21"/>
      <c r="V277" s="21"/>
      <c r="W277" s="32"/>
      <c r="X277" s="32"/>
      <c r="Y277" s="32"/>
      <c r="Z277" s="32"/>
      <c r="AA277" s="32"/>
      <c r="AB277" s="47"/>
    </row>
    <row r="278" spans="1:28">
      <c r="A278" s="26">
        <v>269</v>
      </c>
      <c r="B278" s="88"/>
      <c r="C278" s="46"/>
      <c r="D278" s="10"/>
      <c r="E278" s="11"/>
      <c r="F278" s="11"/>
      <c r="G278" s="10"/>
      <c r="H278" s="10"/>
      <c r="I278" s="10"/>
      <c r="J278" s="10"/>
      <c r="K278" s="13"/>
      <c r="L278" s="33"/>
      <c r="M278" s="35"/>
      <c r="N278" s="16" t="s">
        <v>276</v>
      </c>
      <c r="O278" s="15"/>
      <c r="P278" s="15"/>
      <c r="Q278" s="15"/>
      <c r="R278" s="15"/>
      <c r="S278" s="21"/>
      <c r="T278" s="21"/>
      <c r="U278" s="21"/>
      <c r="V278" s="21"/>
      <c r="W278" s="32"/>
      <c r="X278" s="32"/>
      <c r="Y278" s="32"/>
      <c r="Z278" s="32"/>
      <c r="AA278" s="32"/>
      <c r="AB278" s="47"/>
    </row>
    <row r="279" spans="1:28">
      <c r="A279" s="26">
        <v>270</v>
      </c>
      <c r="B279" s="88"/>
      <c r="C279" s="46"/>
      <c r="D279" s="10"/>
      <c r="E279" s="11"/>
      <c r="F279" s="11"/>
      <c r="G279" s="10"/>
      <c r="H279" s="10"/>
      <c r="I279" s="10"/>
      <c r="J279" s="10"/>
      <c r="K279" s="13"/>
      <c r="L279" s="33"/>
      <c r="M279" s="35"/>
      <c r="N279" s="16" t="s">
        <v>277</v>
      </c>
      <c r="O279" s="15"/>
      <c r="P279" s="15"/>
      <c r="Q279" s="15"/>
      <c r="R279" s="15"/>
      <c r="S279" s="21"/>
      <c r="T279" s="21"/>
      <c r="U279" s="21"/>
      <c r="V279" s="21"/>
      <c r="W279" s="32"/>
      <c r="X279" s="32"/>
      <c r="Y279" s="32"/>
      <c r="Z279" s="32"/>
      <c r="AA279" s="32"/>
      <c r="AB279" s="47"/>
    </row>
    <row r="280" spans="1:28">
      <c r="A280" s="26">
        <v>271</v>
      </c>
      <c r="B280" s="88"/>
      <c r="C280" s="46"/>
      <c r="D280" s="10"/>
      <c r="E280" s="11"/>
      <c r="F280" s="11"/>
      <c r="G280" s="10"/>
      <c r="H280" s="10"/>
      <c r="I280" s="10"/>
      <c r="J280" s="10"/>
      <c r="K280" s="13"/>
      <c r="L280" s="33"/>
      <c r="M280" s="35"/>
      <c r="N280" s="16" t="s">
        <v>278</v>
      </c>
      <c r="O280" s="15"/>
      <c r="P280" s="15"/>
      <c r="Q280" s="15"/>
      <c r="R280" s="15"/>
      <c r="S280" s="21"/>
      <c r="T280" s="21"/>
      <c r="U280" s="21"/>
      <c r="V280" s="21"/>
      <c r="W280" s="32"/>
      <c r="X280" s="32"/>
      <c r="Y280" s="32"/>
      <c r="Z280" s="32"/>
      <c r="AA280" s="32"/>
      <c r="AB280" s="47"/>
    </row>
    <row r="281" spans="1:28">
      <c r="A281" s="26">
        <v>272</v>
      </c>
      <c r="B281" s="88"/>
      <c r="C281" s="46"/>
      <c r="D281" s="10"/>
      <c r="E281" s="11"/>
      <c r="F281" s="11"/>
      <c r="G281" s="10"/>
      <c r="H281" s="10"/>
      <c r="I281" s="10"/>
      <c r="J281" s="10"/>
      <c r="K281" s="13"/>
      <c r="L281" s="33"/>
      <c r="M281" s="35"/>
      <c r="N281" s="16" t="s">
        <v>279</v>
      </c>
      <c r="O281" s="15"/>
      <c r="P281" s="15"/>
      <c r="Q281" s="15"/>
      <c r="R281" s="15"/>
      <c r="S281" s="21"/>
      <c r="T281" s="21"/>
      <c r="U281" s="21"/>
      <c r="V281" s="21"/>
      <c r="W281" s="32"/>
      <c r="X281" s="32"/>
      <c r="Y281" s="32"/>
      <c r="Z281" s="32"/>
      <c r="AA281" s="32"/>
      <c r="AB281" s="47"/>
    </row>
    <row r="282" spans="1:28">
      <c r="A282" s="26">
        <v>273</v>
      </c>
      <c r="B282" s="88"/>
      <c r="C282" s="46"/>
      <c r="D282" s="10"/>
      <c r="E282" s="11"/>
      <c r="F282" s="11"/>
      <c r="G282" s="10"/>
      <c r="H282" s="10"/>
      <c r="I282" s="10"/>
      <c r="J282" s="10"/>
      <c r="K282" s="13"/>
      <c r="L282" s="33"/>
      <c r="M282" s="35"/>
      <c r="N282" s="16" t="s">
        <v>280</v>
      </c>
      <c r="O282" s="15"/>
      <c r="P282" s="15"/>
      <c r="Q282" s="15"/>
      <c r="R282" s="15"/>
      <c r="S282" s="21"/>
      <c r="T282" s="21"/>
      <c r="U282" s="21"/>
      <c r="V282" s="21"/>
      <c r="W282" s="32"/>
      <c r="X282" s="32"/>
      <c r="Y282" s="32"/>
      <c r="Z282" s="32"/>
      <c r="AA282" s="32"/>
      <c r="AB282" s="47"/>
    </row>
    <row r="283" spans="1:28">
      <c r="A283" s="26">
        <v>274</v>
      </c>
      <c r="B283" s="88"/>
      <c r="C283" s="46"/>
      <c r="D283" s="10"/>
      <c r="E283" s="11"/>
      <c r="F283" s="11"/>
      <c r="G283" s="10"/>
      <c r="H283" s="10"/>
      <c r="I283" s="10"/>
      <c r="J283" s="10"/>
      <c r="K283" s="13"/>
      <c r="L283" s="33"/>
      <c r="M283" s="35"/>
      <c r="N283" s="16" t="s">
        <v>281</v>
      </c>
      <c r="O283" s="15"/>
      <c r="P283" s="15"/>
      <c r="Q283" s="15"/>
      <c r="R283" s="15"/>
      <c r="S283" s="21"/>
      <c r="T283" s="21"/>
      <c r="U283" s="21"/>
      <c r="V283" s="21"/>
      <c r="W283" s="32"/>
      <c r="X283" s="32"/>
      <c r="Y283" s="32"/>
      <c r="Z283" s="32"/>
      <c r="AA283" s="32"/>
      <c r="AB283" s="47"/>
    </row>
    <row r="284" spans="1:28">
      <c r="A284" s="26">
        <v>275</v>
      </c>
      <c r="B284" s="88"/>
      <c r="C284" s="46"/>
      <c r="D284" s="10"/>
      <c r="E284" s="11"/>
      <c r="F284" s="11"/>
      <c r="G284" s="10"/>
      <c r="H284" s="10"/>
      <c r="I284" s="10"/>
      <c r="J284" s="10"/>
      <c r="K284" s="13"/>
      <c r="L284" s="33"/>
      <c r="M284" s="35"/>
      <c r="N284" s="16" t="s">
        <v>282</v>
      </c>
      <c r="O284" s="15"/>
      <c r="P284" s="15"/>
      <c r="Q284" s="15"/>
      <c r="R284" s="15"/>
      <c r="S284" s="21"/>
      <c r="T284" s="21"/>
      <c r="U284" s="21"/>
      <c r="V284" s="21"/>
      <c r="W284" s="32"/>
      <c r="X284" s="32"/>
      <c r="Y284" s="32"/>
      <c r="Z284" s="32"/>
      <c r="AA284" s="32"/>
      <c r="AB284" s="47"/>
    </row>
    <row r="285" spans="1:28">
      <c r="A285" s="26">
        <v>276</v>
      </c>
      <c r="B285" s="88"/>
      <c r="C285" s="46"/>
      <c r="D285" s="10"/>
      <c r="E285" s="11"/>
      <c r="F285" s="11"/>
      <c r="G285" s="10"/>
      <c r="H285" s="10"/>
      <c r="I285" s="10"/>
      <c r="J285" s="10"/>
      <c r="K285" s="13"/>
      <c r="L285" s="33"/>
      <c r="M285" s="35"/>
      <c r="N285" s="16" t="s">
        <v>283</v>
      </c>
      <c r="O285" s="15"/>
      <c r="P285" s="15"/>
      <c r="Q285" s="15"/>
      <c r="R285" s="15"/>
      <c r="S285" s="21"/>
      <c r="T285" s="21"/>
      <c r="U285" s="21"/>
      <c r="V285" s="21"/>
      <c r="W285" s="32"/>
      <c r="X285" s="32"/>
      <c r="Y285" s="32"/>
      <c r="Z285" s="32"/>
      <c r="AA285" s="32"/>
      <c r="AB285" s="47"/>
    </row>
    <row r="286" spans="1:28">
      <c r="A286" s="26">
        <v>277</v>
      </c>
      <c r="B286" s="88"/>
      <c r="C286" s="46"/>
      <c r="D286" s="10"/>
      <c r="E286" s="11"/>
      <c r="F286" s="11"/>
      <c r="G286" s="10"/>
      <c r="H286" s="10"/>
      <c r="I286" s="10"/>
      <c r="J286" s="10"/>
      <c r="K286" s="13"/>
      <c r="L286" s="33"/>
      <c r="M286" s="35"/>
      <c r="N286" s="16" t="s">
        <v>284</v>
      </c>
      <c r="O286" s="15"/>
      <c r="P286" s="15"/>
      <c r="Q286" s="15"/>
      <c r="R286" s="15"/>
      <c r="S286" s="21"/>
      <c r="T286" s="21"/>
      <c r="U286" s="21"/>
      <c r="V286" s="21"/>
      <c r="W286" s="32"/>
      <c r="X286" s="32"/>
      <c r="Y286" s="32"/>
      <c r="Z286" s="32"/>
      <c r="AA286" s="32"/>
      <c r="AB286" s="47"/>
    </row>
    <row r="287" spans="1:28">
      <c r="A287" s="26">
        <v>278</v>
      </c>
      <c r="B287" s="88"/>
      <c r="C287" s="46"/>
      <c r="D287" s="10"/>
      <c r="E287" s="11"/>
      <c r="F287" s="11"/>
      <c r="G287" s="10"/>
      <c r="H287" s="10"/>
      <c r="I287" s="10"/>
      <c r="J287" s="10"/>
      <c r="K287" s="13"/>
      <c r="L287" s="33"/>
      <c r="M287" s="35"/>
      <c r="N287" s="16" t="s">
        <v>285</v>
      </c>
      <c r="O287" s="15"/>
      <c r="P287" s="15"/>
      <c r="Q287" s="15"/>
      <c r="R287" s="15"/>
      <c r="S287" s="21"/>
      <c r="T287" s="21"/>
      <c r="U287" s="21"/>
      <c r="V287" s="21"/>
      <c r="W287" s="32"/>
      <c r="X287" s="32"/>
      <c r="Y287" s="32"/>
      <c r="Z287" s="32"/>
      <c r="AA287" s="32"/>
      <c r="AB287" s="47"/>
    </row>
    <row r="288" spans="1:28">
      <c r="A288" s="26">
        <v>279</v>
      </c>
      <c r="B288" s="88"/>
      <c r="C288" s="46"/>
      <c r="D288" s="10"/>
      <c r="E288" s="11"/>
      <c r="F288" s="11"/>
      <c r="G288" s="10"/>
      <c r="H288" s="10"/>
      <c r="I288" s="10"/>
      <c r="J288" s="10"/>
      <c r="K288" s="13"/>
      <c r="L288" s="33"/>
      <c r="M288" s="35"/>
      <c r="N288" s="16" t="s">
        <v>286</v>
      </c>
      <c r="O288" s="15"/>
      <c r="P288" s="15"/>
      <c r="Q288" s="15"/>
      <c r="R288" s="15"/>
      <c r="S288" s="21"/>
      <c r="T288" s="21"/>
      <c r="U288" s="21"/>
      <c r="V288" s="21"/>
      <c r="W288" s="32"/>
      <c r="X288" s="32"/>
      <c r="Y288" s="32"/>
      <c r="Z288" s="32"/>
      <c r="AA288" s="32"/>
      <c r="AB288" s="47"/>
    </row>
    <row r="289" spans="1:28">
      <c r="A289" s="26">
        <v>280</v>
      </c>
      <c r="B289" s="88"/>
      <c r="C289" s="46"/>
      <c r="D289" s="10"/>
      <c r="E289" s="11"/>
      <c r="F289" s="11"/>
      <c r="G289" s="10"/>
      <c r="H289" s="10"/>
      <c r="I289" s="10"/>
      <c r="J289" s="10"/>
      <c r="K289" s="13"/>
      <c r="L289" s="33"/>
      <c r="M289" s="35"/>
      <c r="N289" s="16" t="s">
        <v>287</v>
      </c>
      <c r="O289" s="15"/>
      <c r="P289" s="15"/>
      <c r="Q289" s="15"/>
      <c r="R289" s="15"/>
      <c r="S289" s="21"/>
      <c r="T289" s="21"/>
      <c r="U289" s="21"/>
      <c r="V289" s="21"/>
      <c r="W289" s="32"/>
      <c r="X289" s="32"/>
      <c r="Y289" s="32"/>
      <c r="Z289" s="32"/>
      <c r="AA289" s="32"/>
      <c r="AB289" s="47"/>
    </row>
    <row r="290" spans="1:28">
      <c r="A290" s="26">
        <v>281</v>
      </c>
      <c r="B290" s="88"/>
      <c r="C290" s="46"/>
      <c r="D290" s="10"/>
      <c r="E290" s="11"/>
      <c r="F290" s="11"/>
      <c r="G290" s="10"/>
      <c r="H290" s="10"/>
      <c r="I290" s="10"/>
      <c r="J290" s="10"/>
      <c r="K290" s="13"/>
      <c r="L290" s="33"/>
      <c r="M290" s="35"/>
      <c r="N290" s="16" t="s">
        <v>288</v>
      </c>
      <c r="O290" s="15"/>
      <c r="P290" s="15"/>
      <c r="Q290" s="15"/>
      <c r="R290" s="15"/>
      <c r="S290" s="21"/>
      <c r="T290" s="21"/>
      <c r="U290" s="21"/>
      <c r="V290" s="21"/>
      <c r="W290" s="32"/>
      <c r="X290" s="32"/>
      <c r="Y290" s="32"/>
      <c r="Z290" s="32"/>
      <c r="AA290" s="32"/>
      <c r="AB290" s="47"/>
    </row>
    <row r="291" spans="1:28">
      <c r="A291" s="26">
        <v>282</v>
      </c>
      <c r="B291" s="88"/>
      <c r="C291" s="46"/>
      <c r="D291" s="10"/>
      <c r="E291" s="11"/>
      <c r="F291" s="11"/>
      <c r="G291" s="10"/>
      <c r="H291" s="10"/>
      <c r="I291" s="10"/>
      <c r="J291" s="10"/>
      <c r="K291" s="13"/>
      <c r="L291" s="33"/>
      <c r="M291" s="35"/>
      <c r="N291" s="16" t="s">
        <v>289</v>
      </c>
      <c r="O291" s="15"/>
      <c r="P291" s="15"/>
      <c r="Q291" s="15"/>
      <c r="R291" s="15"/>
      <c r="S291" s="21"/>
      <c r="T291" s="21"/>
      <c r="U291" s="21"/>
      <c r="V291" s="21"/>
      <c r="W291" s="32"/>
      <c r="X291" s="32"/>
      <c r="Y291" s="32"/>
      <c r="Z291" s="32"/>
      <c r="AA291" s="32"/>
      <c r="AB291" s="47"/>
    </row>
    <row r="292" spans="1:28">
      <c r="A292" s="26">
        <v>283</v>
      </c>
      <c r="B292" s="88"/>
      <c r="C292" s="46"/>
      <c r="D292" s="10"/>
      <c r="E292" s="11"/>
      <c r="F292" s="11"/>
      <c r="G292" s="10"/>
      <c r="H292" s="10"/>
      <c r="I292" s="10"/>
      <c r="J292" s="10"/>
      <c r="K292" s="13"/>
      <c r="L292" s="33"/>
      <c r="M292" s="35"/>
      <c r="N292" s="16" t="s">
        <v>290</v>
      </c>
      <c r="O292" s="15"/>
      <c r="P292" s="15"/>
      <c r="Q292" s="15"/>
      <c r="R292" s="15"/>
      <c r="S292" s="21"/>
      <c r="T292" s="21"/>
      <c r="U292" s="21"/>
      <c r="V292" s="21"/>
      <c r="W292" s="32"/>
      <c r="X292" s="32"/>
      <c r="Y292" s="32"/>
      <c r="Z292" s="32"/>
      <c r="AA292" s="32"/>
      <c r="AB292" s="47"/>
    </row>
    <row r="293" spans="1:28">
      <c r="A293" s="26">
        <v>284</v>
      </c>
      <c r="B293" s="88"/>
      <c r="C293" s="46"/>
      <c r="D293" s="10"/>
      <c r="E293" s="11"/>
      <c r="F293" s="11"/>
      <c r="G293" s="10"/>
      <c r="H293" s="10"/>
      <c r="I293" s="10"/>
      <c r="J293" s="10"/>
      <c r="K293" s="13"/>
      <c r="L293" s="33"/>
      <c r="M293" s="35"/>
      <c r="N293" s="16" t="s">
        <v>291</v>
      </c>
      <c r="O293" s="15"/>
      <c r="P293" s="15"/>
      <c r="Q293" s="15"/>
      <c r="R293" s="15"/>
      <c r="S293" s="21"/>
      <c r="T293" s="21"/>
      <c r="U293" s="21"/>
      <c r="V293" s="21"/>
      <c r="W293" s="32"/>
      <c r="X293" s="32"/>
      <c r="Y293" s="32"/>
      <c r="Z293" s="32"/>
      <c r="AA293" s="32"/>
      <c r="AB293" s="47"/>
    </row>
    <row r="294" spans="1:28">
      <c r="A294" s="26">
        <v>285</v>
      </c>
      <c r="B294" s="88"/>
      <c r="C294" s="46"/>
      <c r="D294" s="10"/>
      <c r="E294" s="11"/>
      <c r="F294" s="11"/>
      <c r="G294" s="10"/>
      <c r="H294" s="10"/>
      <c r="I294" s="10"/>
      <c r="J294" s="10"/>
      <c r="K294" s="13"/>
      <c r="L294" s="33"/>
      <c r="M294" s="35"/>
      <c r="N294" s="16" t="s">
        <v>292</v>
      </c>
      <c r="O294" s="15"/>
      <c r="P294" s="15"/>
      <c r="Q294" s="15"/>
      <c r="R294" s="15"/>
      <c r="S294" s="21"/>
      <c r="T294" s="21"/>
      <c r="U294" s="21"/>
      <c r="V294" s="21"/>
      <c r="W294" s="32"/>
      <c r="X294" s="32"/>
      <c r="Y294" s="32"/>
      <c r="Z294" s="32"/>
      <c r="AA294" s="32"/>
      <c r="AB294" s="47"/>
    </row>
    <row r="295" spans="1:28">
      <c r="A295" s="26">
        <v>286</v>
      </c>
      <c r="B295" s="88"/>
      <c r="C295" s="46"/>
      <c r="D295" s="10"/>
      <c r="E295" s="11"/>
      <c r="F295" s="11"/>
      <c r="G295" s="10"/>
      <c r="H295" s="10"/>
      <c r="I295" s="10"/>
      <c r="J295" s="10"/>
      <c r="K295" s="13"/>
      <c r="L295" s="33"/>
      <c r="M295" s="35"/>
      <c r="N295" s="16" t="s">
        <v>293</v>
      </c>
      <c r="O295" s="15"/>
      <c r="P295" s="15"/>
      <c r="Q295" s="15"/>
      <c r="R295" s="15"/>
      <c r="S295" s="21"/>
      <c r="T295" s="21"/>
      <c r="U295" s="21"/>
      <c r="V295" s="21"/>
      <c r="W295" s="32"/>
      <c r="X295" s="32"/>
      <c r="Y295" s="32"/>
      <c r="Z295" s="32"/>
      <c r="AA295" s="32"/>
      <c r="AB295" s="47"/>
    </row>
    <row r="296" spans="1:28">
      <c r="A296" s="26">
        <v>287</v>
      </c>
      <c r="B296" s="88"/>
      <c r="C296" s="46"/>
      <c r="D296" s="10"/>
      <c r="E296" s="11"/>
      <c r="F296" s="11"/>
      <c r="G296" s="10"/>
      <c r="H296" s="10"/>
      <c r="I296" s="10"/>
      <c r="J296" s="10"/>
      <c r="K296" s="13"/>
      <c r="L296" s="33"/>
      <c r="M296" s="35"/>
      <c r="N296" s="16" t="s">
        <v>294</v>
      </c>
      <c r="O296" s="15"/>
      <c r="P296" s="15"/>
      <c r="Q296" s="15"/>
      <c r="R296" s="15"/>
      <c r="S296" s="21"/>
      <c r="T296" s="21"/>
      <c r="U296" s="21"/>
      <c r="V296" s="21"/>
      <c r="W296" s="32"/>
      <c r="X296" s="32"/>
      <c r="Y296" s="32"/>
      <c r="Z296" s="32"/>
      <c r="AA296" s="32"/>
      <c r="AB296" s="47"/>
    </row>
    <row r="297" spans="1:28">
      <c r="A297" s="26">
        <v>288</v>
      </c>
      <c r="B297" s="88"/>
      <c r="C297" s="46"/>
      <c r="D297" s="10"/>
      <c r="E297" s="11"/>
      <c r="F297" s="11"/>
      <c r="G297" s="10"/>
      <c r="H297" s="10"/>
      <c r="I297" s="10"/>
      <c r="J297" s="10"/>
      <c r="K297" s="13"/>
      <c r="L297" s="33"/>
      <c r="M297" s="35"/>
      <c r="N297" s="16" t="s">
        <v>295</v>
      </c>
      <c r="O297" s="15"/>
      <c r="P297" s="15"/>
      <c r="Q297" s="15"/>
      <c r="R297" s="15"/>
      <c r="S297" s="21"/>
      <c r="T297" s="21"/>
      <c r="U297" s="21"/>
      <c r="V297" s="21"/>
      <c r="W297" s="32"/>
      <c r="X297" s="32"/>
      <c r="Y297" s="32"/>
      <c r="Z297" s="32"/>
      <c r="AA297" s="32"/>
      <c r="AB297" s="47"/>
    </row>
    <row r="298" spans="1:28">
      <c r="A298" s="26">
        <v>289</v>
      </c>
      <c r="B298" s="88"/>
      <c r="C298" s="46"/>
      <c r="D298" s="10"/>
      <c r="E298" s="11"/>
      <c r="F298" s="11"/>
      <c r="G298" s="10"/>
      <c r="H298" s="10"/>
      <c r="I298" s="10"/>
      <c r="J298" s="10"/>
      <c r="K298" s="13"/>
      <c r="L298" s="33"/>
      <c r="M298" s="35"/>
      <c r="N298" s="16" t="s">
        <v>296</v>
      </c>
      <c r="O298" s="15"/>
      <c r="P298" s="15"/>
      <c r="Q298" s="15"/>
      <c r="R298" s="15"/>
      <c r="S298" s="21"/>
      <c r="T298" s="21"/>
      <c r="U298" s="21"/>
      <c r="V298" s="21"/>
      <c r="W298" s="32"/>
      <c r="X298" s="32"/>
      <c r="Y298" s="32"/>
      <c r="Z298" s="32"/>
      <c r="AA298" s="32"/>
      <c r="AB298" s="47"/>
    </row>
    <row r="299" spans="1:28">
      <c r="A299" s="26">
        <v>290</v>
      </c>
      <c r="B299" s="88"/>
      <c r="C299" s="46"/>
      <c r="D299" s="10"/>
      <c r="E299" s="11"/>
      <c r="F299" s="11"/>
      <c r="G299" s="10"/>
      <c r="H299" s="10"/>
      <c r="I299" s="10"/>
      <c r="J299" s="10"/>
      <c r="K299" s="13"/>
      <c r="L299" s="33"/>
      <c r="M299" s="35"/>
      <c r="N299" s="16" t="s">
        <v>297</v>
      </c>
      <c r="O299" s="15"/>
      <c r="P299" s="15"/>
      <c r="Q299" s="15"/>
      <c r="R299" s="15"/>
      <c r="S299" s="21"/>
      <c r="T299" s="21"/>
      <c r="U299" s="21"/>
      <c r="V299" s="21"/>
      <c r="W299" s="32"/>
      <c r="X299" s="32"/>
      <c r="Y299" s="32"/>
      <c r="Z299" s="32"/>
      <c r="AA299" s="32"/>
      <c r="AB299" s="47"/>
    </row>
    <row r="300" spans="1:28">
      <c r="A300" s="26">
        <v>291</v>
      </c>
      <c r="B300" s="88"/>
      <c r="C300" s="46"/>
      <c r="D300" s="10"/>
      <c r="E300" s="11"/>
      <c r="F300" s="11"/>
      <c r="G300" s="10"/>
      <c r="H300" s="10"/>
      <c r="I300" s="10"/>
      <c r="J300" s="10"/>
      <c r="K300" s="13"/>
      <c r="L300" s="33"/>
      <c r="M300" s="35"/>
      <c r="N300" s="16" t="s">
        <v>298</v>
      </c>
      <c r="O300" s="15"/>
      <c r="P300" s="15"/>
      <c r="Q300" s="15"/>
      <c r="R300" s="15"/>
      <c r="S300" s="21"/>
      <c r="T300" s="21"/>
      <c r="U300" s="21"/>
      <c r="V300" s="21"/>
      <c r="W300" s="32"/>
      <c r="X300" s="32"/>
      <c r="Y300" s="32"/>
      <c r="Z300" s="32"/>
      <c r="AA300" s="32"/>
      <c r="AB300" s="47"/>
    </row>
    <row r="301" spans="1:28">
      <c r="A301" s="26">
        <v>292</v>
      </c>
      <c r="B301" s="88"/>
      <c r="C301" s="46"/>
      <c r="D301" s="10"/>
      <c r="E301" s="11"/>
      <c r="F301" s="11"/>
      <c r="G301" s="10"/>
      <c r="H301" s="10"/>
      <c r="I301" s="10"/>
      <c r="J301" s="10"/>
      <c r="K301" s="13"/>
      <c r="L301" s="33"/>
      <c r="M301" s="35"/>
      <c r="N301" s="16" t="s">
        <v>299</v>
      </c>
      <c r="O301" s="15"/>
      <c r="P301" s="15"/>
      <c r="Q301" s="15"/>
      <c r="R301" s="15"/>
      <c r="S301" s="21"/>
      <c r="T301" s="21"/>
      <c r="U301" s="21"/>
      <c r="V301" s="21"/>
      <c r="W301" s="32"/>
      <c r="X301" s="32"/>
      <c r="Y301" s="32"/>
      <c r="Z301" s="32"/>
      <c r="AA301" s="32"/>
      <c r="AB301" s="47"/>
    </row>
    <row r="302" spans="1:28">
      <c r="A302" s="26">
        <v>293</v>
      </c>
      <c r="B302" s="88"/>
      <c r="C302" s="46"/>
      <c r="D302" s="10"/>
      <c r="E302" s="11"/>
      <c r="F302" s="11"/>
      <c r="G302" s="10"/>
      <c r="H302" s="10"/>
      <c r="I302" s="10"/>
      <c r="J302" s="10"/>
      <c r="K302" s="13"/>
      <c r="L302" s="33"/>
      <c r="M302" s="35"/>
      <c r="N302" s="16" t="s">
        <v>300</v>
      </c>
      <c r="O302" s="15"/>
      <c r="P302" s="15"/>
      <c r="Q302" s="15"/>
      <c r="R302" s="15"/>
      <c r="S302" s="21"/>
      <c r="T302" s="21"/>
      <c r="U302" s="21"/>
      <c r="V302" s="21"/>
      <c r="W302" s="32"/>
      <c r="X302" s="32"/>
      <c r="Y302" s="32"/>
      <c r="Z302" s="32"/>
      <c r="AA302" s="32"/>
      <c r="AB302" s="47"/>
    </row>
    <row r="303" spans="1:28">
      <c r="A303" s="26">
        <v>294</v>
      </c>
      <c r="B303" s="88"/>
      <c r="C303" s="46"/>
      <c r="D303" s="10"/>
      <c r="E303" s="11"/>
      <c r="F303" s="11"/>
      <c r="G303" s="10"/>
      <c r="H303" s="10"/>
      <c r="I303" s="10"/>
      <c r="J303" s="10"/>
      <c r="K303" s="13"/>
      <c r="L303" s="33"/>
      <c r="M303" s="35"/>
      <c r="N303" s="16" t="s">
        <v>301</v>
      </c>
      <c r="O303" s="15"/>
      <c r="P303" s="15"/>
      <c r="Q303" s="15"/>
      <c r="R303" s="15"/>
      <c r="S303" s="21"/>
      <c r="T303" s="21"/>
      <c r="U303" s="21"/>
      <c r="V303" s="21"/>
      <c r="W303" s="32"/>
      <c r="X303" s="32"/>
      <c r="Y303" s="32"/>
      <c r="Z303" s="32"/>
      <c r="AA303" s="32"/>
      <c r="AB303" s="47"/>
    </row>
    <row r="304" spans="1:28">
      <c r="A304" s="26">
        <v>295</v>
      </c>
      <c r="B304" s="88"/>
      <c r="C304" s="46"/>
      <c r="D304" s="10"/>
      <c r="E304" s="11"/>
      <c r="F304" s="11"/>
      <c r="G304" s="10"/>
      <c r="H304" s="10"/>
      <c r="I304" s="10"/>
      <c r="J304" s="10"/>
      <c r="K304" s="13"/>
      <c r="L304" s="33"/>
      <c r="M304" s="35"/>
      <c r="N304" s="16" t="s">
        <v>302</v>
      </c>
      <c r="O304" s="15"/>
      <c r="P304" s="15"/>
      <c r="Q304" s="15"/>
      <c r="R304" s="15"/>
      <c r="S304" s="21"/>
      <c r="T304" s="21"/>
      <c r="U304" s="21"/>
      <c r="V304" s="21"/>
      <c r="W304" s="32"/>
      <c r="X304" s="32"/>
      <c r="Y304" s="32"/>
      <c r="Z304" s="32"/>
      <c r="AA304" s="32"/>
      <c r="AB304" s="47"/>
    </row>
    <row r="305" spans="1:28">
      <c r="A305" s="26">
        <v>296</v>
      </c>
      <c r="B305" s="88"/>
      <c r="C305" s="46"/>
      <c r="D305" s="10"/>
      <c r="E305" s="11"/>
      <c r="F305" s="11"/>
      <c r="G305" s="10"/>
      <c r="H305" s="10"/>
      <c r="I305" s="10"/>
      <c r="J305" s="10"/>
      <c r="K305" s="13"/>
      <c r="L305" s="33"/>
      <c r="M305" s="35"/>
      <c r="N305" s="16" t="s">
        <v>303</v>
      </c>
      <c r="O305" s="15"/>
      <c r="P305" s="15"/>
      <c r="Q305" s="15"/>
      <c r="R305" s="15"/>
      <c r="S305" s="21"/>
      <c r="T305" s="21"/>
      <c r="U305" s="21"/>
      <c r="V305" s="21"/>
      <c r="W305" s="32"/>
      <c r="X305" s="32"/>
      <c r="Y305" s="32"/>
      <c r="Z305" s="32"/>
      <c r="AA305" s="32"/>
      <c r="AB305" s="47"/>
    </row>
    <row r="306" spans="1:28">
      <c r="A306" s="26">
        <v>297</v>
      </c>
      <c r="B306" s="88"/>
      <c r="C306" s="46"/>
      <c r="D306" s="10"/>
      <c r="E306" s="11"/>
      <c r="F306" s="11"/>
      <c r="G306" s="10"/>
      <c r="H306" s="10"/>
      <c r="I306" s="10"/>
      <c r="J306" s="10"/>
      <c r="K306" s="13"/>
      <c r="L306" s="33"/>
      <c r="M306" s="35"/>
      <c r="N306" s="16" t="s">
        <v>304</v>
      </c>
      <c r="O306" s="15"/>
      <c r="P306" s="15"/>
      <c r="Q306" s="15"/>
      <c r="R306" s="15"/>
      <c r="S306" s="21"/>
      <c r="T306" s="21"/>
      <c r="U306" s="21"/>
      <c r="V306" s="21"/>
      <c r="W306" s="32"/>
      <c r="X306" s="32"/>
      <c r="Y306" s="32"/>
      <c r="Z306" s="32"/>
      <c r="AA306" s="32"/>
      <c r="AB306" s="47"/>
    </row>
    <row r="307" spans="1:28">
      <c r="A307" s="26">
        <v>298</v>
      </c>
      <c r="B307" s="88"/>
      <c r="C307" s="46"/>
      <c r="D307" s="10"/>
      <c r="E307" s="11"/>
      <c r="F307" s="11"/>
      <c r="G307" s="10"/>
      <c r="H307" s="10"/>
      <c r="I307" s="10"/>
      <c r="J307" s="10"/>
      <c r="K307" s="13"/>
      <c r="L307" s="33"/>
      <c r="M307" s="35"/>
      <c r="N307" s="16" t="s">
        <v>305</v>
      </c>
      <c r="O307" s="15"/>
      <c r="P307" s="15"/>
      <c r="Q307" s="15"/>
      <c r="R307" s="15"/>
      <c r="S307" s="21"/>
      <c r="T307" s="21"/>
      <c r="U307" s="21"/>
      <c r="V307" s="21"/>
      <c r="W307" s="32"/>
      <c r="X307" s="32"/>
      <c r="Y307" s="32"/>
      <c r="Z307" s="32"/>
      <c r="AA307" s="32"/>
      <c r="AB307" s="47"/>
    </row>
    <row r="308" spans="1:28">
      <c r="A308" s="26">
        <v>299</v>
      </c>
      <c r="B308" s="88"/>
      <c r="C308" s="46"/>
      <c r="D308" s="10"/>
      <c r="E308" s="11"/>
      <c r="F308" s="11"/>
      <c r="G308" s="10"/>
      <c r="H308" s="10"/>
      <c r="I308" s="10"/>
      <c r="J308" s="10"/>
      <c r="K308" s="13"/>
      <c r="L308" s="33"/>
      <c r="M308" s="35"/>
      <c r="N308" s="16" t="s">
        <v>306</v>
      </c>
      <c r="O308" s="15"/>
      <c r="P308" s="15"/>
      <c r="Q308" s="15"/>
      <c r="R308" s="15"/>
      <c r="S308" s="21"/>
      <c r="T308" s="21"/>
      <c r="U308" s="21"/>
      <c r="V308" s="21"/>
      <c r="W308" s="32"/>
      <c r="X308" s="32"/>
      <c r="Y308" s="32"/>
      <c r="Z308" s="32"/>
      <c r="AA308" s="32"/>
      <c r="AB308" s="47"/>
    </row>
    <row r="309" spans="1:28">
      <c r="A309" s="27">
        <v>300</v>
      </c>
      <c r="B309" s="88"/>
      <c r="C309" s="46"/>
      <c r="D309" s="10"/>
      <c r="E309" s="11"/>
      <c r="F309" s="11"/>
      <c r="G309" s="10"/>
      <c r="H309" s="10"/>
      <c r="I309" s="10"/>
      <c r="J309" s="10"/>
      <c r="K309" s="13"/>
      <c r="L309" s="53"/>
      <c r="M309" s="35"/>
      <c r="N309" s="16" t="s">
        <v>309</v>
      </c>
      <c r="O309" s="15"/>
      <c r="P309" s="15"/>
      <c r="Q309" s="15"/>
      <c r="R309" s="15"/>
      <c r="S309" s="21"/>
      <c r="T309" s="21"/>
      <c r="U309" s="21"/>
      <c r="V309" s="21"/>
      <c r="W309" s="32"/>
      <c r="X309" s="32"/>
      <c r="Y309" s="32"/>
      <c r="Z309" s="32"/>
      <c r="AA309" s="32"/>
      <c r="AB309" s="47"/>
    </row>
    <row r="310" spans="1:28">
      <c r="A310" s="47"/>
      <c r="B310" s="47"/>
      <c r="C310" s="48"/>
      <c r="D310" s="49"/>
      <c r="E310" s="50"/>
      <c r="F310" s="50"/>
      <c r="G310" s="49"/>
      <c r="H310" s="49"/>
      <c r="I310" s="49"/>
      <c r="J310" s="49"/>
      <c r="K310" s="48"/>
      <c r="L310" s="48"/>
      <c r="M310" s="51"/>
      <c r="N310" s="52" t="s">
        <v>310</v>
      </c>
      <c r="O310" s="21"/>
      <c r="P310" s="21"/>
      <c r="Q310" s="21"/>
      <c r="R310" s="21"/>
      <c r="S310" s="21"/>
      <c r="T310" s="21"/>
      <c r="U310" s="21"/>
      <c r="V310" s="21"/>
      <c r="W310" s="51"/>
      <c r="X310" s="51"/>
      <c r="Y310" s="51"/>
      <c r="Z310" s="51"/>
      <c r="AA310" s="51"/>
      <c r="AB310" s="47"/>
    </row>
    <row r="311" spans="1:28">
      <c r="A311" s="47"/>
      <c r="B311" s="47"/>
      <c r="C311" s="48"/>
      <c r="D311" s="49"/>
      <c r="E311" s="50"/>
      <c r="F311" s="50"/>
      <c r="G311" s="49"/>
      <c r="H311" s="49"/>
      <c r="I311" s="49"/>
      <c r="J311" s="49"/>
      <c r="K311" s="48"/>
      <c r="L311" s="48"/>
      <c r="M311" s="51"/>
      <c r="N311" s="52" t="s">
        <v>311</v>
      </c>
      <c r="O311" s="21"/>
      <c r="P311" s="21"/>
      <c r="Q311" s="21"/>
      <c r="R311" s="21"/>
      <c r="S311" s="21"/>
      <c r="T311" s="21"/>
      <c r="U311" s="21"/>
      <c r="V311" s="21"/>
      <c r="W311" s="51"/>
      <c r="X311" s="51"/>
      <c r="Y311" s="51"/>
      <c r="Z311" s="51"/>
      <c r="AA311" s="51"/>
      <c r="AB311" s="47"/>
    </row>
    <row r="312" spans="1:28">
      <c r="A312" s="47"/>
      <c r="B312" s="47"/>
      <c r="C312" s="48"/>
      <c r="D312" s="49"/>
      <c r="E312" s="50"/>
      <c r="F312" s="50"/>
      <c r="G312" s="49"/>
      <c r="H312" s="49"/>
      <c r="I312" s="49"/>
      <c r="J312" s="49"/>
      <c r="K312" s="48"/>
      <c r="L312" s="48"/>
      <c r="M312" s="51"/>
      <c r="N312" s="52" t="s">
        <v>312</v>
      </c>
      <c r="O312" s="21"/>
      <c r="P312" s="21"/>
      <c r="Q312" s="21"/>
      <c r="R312" s="21"/>
      <c r="S312" s="21"/>
      <c r="T312" s="21"/>
      <c r="U312" s="21"/>
      <c r="V312" s="21"/>
      <c r="W312" s="51"/>
      <c r="X312" s="51"/>
      <c r="Y312" s="51"/>
      <c r="Z312" s="51"/>
      <c r="AA312" s="51"/>
      <c r="AB312" s="47"/>
    </row>
    <row r="313" spans="1:28">
      <c r="A313" s="47"/>
      <c r="B313" s="47"/>
      <c r="C313" s="48"/>
      <c r="D313" s="49"/>
      <c r="E313" s="50"/>
      <c r="F313" s="50"/>
      <c r="G313" s="49"/>
      <c r="H313" s="49"/>
      <c r="I313" s="49"/>
      <c r="J313" s="49"/>
      <c r="K313" s="48"/>
      <c r="L313" s="48"/>
      <c r="M313" s="51"/>
      <c r="N313" s="52" t="s">
        <v>313</v>
      </c>
      <c r="O313" s="21"/>
      <c r="P313" s="21"/>
      <c r="Q313" s="21"/>
      <c r="R313" s="21"/>
      <c r="S313" s="21"/>
      <c r="T313" s="21"/>
      <c r="U313" s="21"/>
      <c r="V313" s="21"/>
      <c r="W313" s="51"/>
      <c r="X313" s="51"/>
      <c r="Y313" s="51"/>
      <c r="Z313" s="51"/>
      <c r="AA313" s="51"/>
      <c r="AB313" s="47"/>
    </row>
    <row r="314" spans="1:28">
      <c r="A314" s="47"/>
      <c r="B314" s="47"/>
      <c r="C314" s="48"/>
      <c r="D314" s="49"/>
      <c r="E314" s="50"/>
      <c r="F314" s="50"/>
      <c r="G314" s="49"/>
      <c r="H314" s="49"/>
      <c r="I314" s="49"/>
      <c r="J314" s="49"/>
      <c r="K314" s="48"/>
      <c r="L314" s="48"/>
      <c r="M314" s="51"/>
      <c r="N314" s="52" t="s">
        <v>314</v>
      </c>
      <c r="O314" s="21"/>
      <c r="P314" s="21"/>
      <c r="Q314" s="21"/>
      <c r="R314" s="21"/>
      <c r="S314" s="21"/>
      <c r="T314" s="21"/>
      <c r="U314" s="21"/>
      <c r="V314" s="21"/>
      <c r="W314" s="51"/>
      <c r="X314" s="51"/>
      <c r="Y314" s="51"/>
      <c r="Z314" s="51"/>
      <c r="AA314" s="51"/>
      <c r="AB314" s="47"/>
    </row>
    <row r="315" spans="1:28">
      <c r="A315" s="47"/>
      <c r="B315" s="47"/>
      <c r="C315" s="48"/>
      <c r="D315" s="49"/>
      <c r="E315" s="50"/>
      <c r="F315" s="50"/>
      <c r="G315" s="49"/>
      <c r="H315" s="49"/>
      <c r="I315" s="49"/>
      <c r="J315" s="49"/>
      <c r="K315" s="48"/>
      <c r="L315" s="48"/>
      <c r="M315" s="51"/>
      <c r="N315" s="52" t="s">
        <v>315</v>
      </c>
      <c r="O315" s="21"/>
      <c r="P315" s="21"/>
      <c r="Q315" s="21"/>
      <c r="R315" s="21"/>
      <c r="S315" s="21"/>
      <c r="T315" s="21"/>
      <c r="U315" s="21"/>
      <c r="V315" s="21"/>
      <c r="W315" s="51"/>
      <c r="X315" s="51"/>
      <c r="Y315" s="51"/>
      <c r="Z315" s="51"/>
      <c r="AA315" s="51"/>
      <c r="AB315" s="47"/>
    </row>
    <row r="316" spans="1:28">
      <c r="A316" s="47"/>
      <c r="B316" s="47"/>
      <c r="C316" s="48"/>
      <c r="D316" s="49"/>
      <c r="E316" s="50"/>
      <c r="F316" s="50"/>
      <c r="G316" s="49"/>
      <c r="H316" s="49"/>
      <c r="I316" s="49"/>
      <c r="J316" s="49"/>
      <c r="K316" s="48"/>
      <c r="L316" s="48"/>
      <c r="M316" s="51"/>
      <c r="N316" s="52" t="s">
        <v>316</v>
      </c>
      <c r="O316" s="21"/>
      <c r="P316" s="21"/>
      <c r="Q316" s="21"/>
      <c r="R316" s="21"/>
      <c r="S316" s="21"/>
      <c r="T316" s="21"/>
      <c r="U316" s="21"/>
      <c r="V316" s="21"/>
      <c r="W316" s="51"/>
      <c r="X316" s="51"/>
      <c r="Y316" s="51"/>
      <c r="Z316" s="51"/>
      <c r="AA316" s="51"/>
      <c r="AB316" s="47"/>
    </row>
    <row r="317" spans="1:28">
      <c r="A317" s="47"/>
      <c r="B317" s="47"/>
      <c r="C317" s="48"/>
      <c r="D317" s="49"/>
      <c r="E317" s="50"/>
      <c r="F317" s="50"/>
      <c r="G317" s="49"/>
      <c r="H317" s="49"/>
      <c r="I317" s="49"/>
      <c r="J317" s="49"/>
      <c r="K317" s="48"/>
      <c r="L317" s="48"/>
      <c r="M317" s="51"/>
      <c r="N317" s="52" t="s">
        <v>317</v>
      </c>
      <c r="O317" s="21"/>
      <c r="P317" s="21"/>
      <c r="Q317" s="21"/>
      <c r="R317" s="21"/>
      <c r="S317" s="21"/>
      <c r="T317" s="21"/>
      <c r="U317" s="21"/>
      <c r="V317" s="21"/>
      <c r="W317" s="51"/>
      <c r="X317" s="51"/>
      <c r="Y317" s="51"/>
      <c r="Z317" s="51"/>
      <c r="AA317" s="51"/>
      <c r="AB317" s="47"/>
    </row>
    <row r="318" spans="1:28">
      <c r="A318" s="47"/>
      <c r="B318" s="47"/>
      <c r="C318" s="48"/>
      <c r="D318" s="49"/>
      <c r="E318" s="50"/>
      <c r="F318" s="50"/>
      <c r="G318" s="49"/>
      <c r="H318" s="49"/>
      <c r="I318" s="49"/>
      <c r="J318" s="49"/>
      <c r="K318" s="48"/>
      <c r="L318" s="48"/>
      <c r="M318" s="51"/>
      <c r="N318" s="52" t="s">
        <v>318</v>
      </c>
      <c r="O318" s="21"/>
      <c r="P318" s="21"/>
      <c r="Q318" s="21"/>
      <c r="R318" s="21"/>
      <c r="S318" s="21"/>
      <c r="T318" s="21"/>
      <c r="U318" s="21"/>
      <c r="V318" s="21"/>
      <c r="W318" s="51"/>
      <c r="X318" s="51"/>
      <c r="Y318" s="51"/>
      <c r="Z318" s="51"/>
      <c r="AA318" s="51"/>
      <c r="AB318" s="47"/>
    </row>
    <row r="319" spans="1:28">
      <c r="A319" s="47"/>
      <c r="B319" s="47"/>
      <c r="C319" s="48"/>
      <c r="D319" s="49"/>
      <c r="E319" s="50"/>
      <c r="F319" s="50"/>
      <c r="G319" s="49"/>
      <c r="H319" s="49"/>
      <c r="I319" s="49"/>
      <c r="J319" s="49"/>
      <c r="K319" s="48"/>
      <c r="L319" s="48"/>
      <c r="M319" s="51"/>
      <c r="N319" s="52" t="s">
        <v>319</v>
      </c>
      <c r="O319" s="21"/>
      <c r="P319" s="21"/>
      <c r="Q319" s="21"/>
      <c r="R319" s="21"/>
      <c r="S319" s="21"/>
      <c r="T319" s="21"/>
      <c r="U319" s="21"/>
      <c r="V319" s="21"/>
      <c r="W319" s="51"/>
      <c r="X319" s="51"/>
      <c r="Y319" s="51"/>
      <c r="Z319" s="51"/>
      <c r="AA319" s="51"/>
      <c r="AB319" s="47"/>
    </row>
    <row r="320" spans="1:28">
      <c r="A320" s="47"/>
      <c r="B320" s="47"/>
      <c r="C320" s="48"/>
      <c r="D320" s="49"/>
      <c r="E320" s="50"/>
      <c r="F320" s="50"/>
      <c r="G320" s="49"/>
      <c r="H320" s="49"/>
      <c r="I320" s="49"/>
      <c r="J320" s="49"/>
      <c r="K320" s="48"/>
      <c r="L320" s="48"/>
      <c r="M320" s="51"/>
      <c r="N320" s="52" t="s">
        <v>320</v>
      </c>
      <c r="O320" s="21"/>
      <c r="P320" s="21"/>
      <c r="Q320" s="21"/>
      <c r="R320" s="21"/>
      <c r="S320" s="21"/>
      <c r="T320" s="21"/>
      <c r="U320" s="21"/>
      <c r="V320" s="21"/>
      <c r="W320" s="51"/>
      <c r="X320" s="51"/>
      <c r="Y320" s="51"/>
      <c r="Z320" s="51"/>
      <c r="AA320" s="51"/>
      <c r="AB320" s="47"/>
    </row>
    <row r="321" spans="1:28">
      <c r="A321" s="47"/>
      <c r="B321" s="47"/>
      <c r="C321" s="48"/>
      <c r="D321" s="49"/>
      <c r="E321" s="50"/>
      <c r="F321" s="50"/>
      <c r="G321" s="49"/>
      <c r="H321" s="49"/>
      <c r="I321" s="49"/>
      <c r="J321" s="49"/>
      <c r="K321" s="48"/>
      <c r="L321" s="48"/>
      <c r="M321" s="51"/>
      <c r="N321" s="52" t="s">
        <v>321</v>
      </c>
      <c r="O321" s="21"/>
      <c r="P321" s="21"/>
      <c r="Q321" s="21"/>
      <c r="R321" s="21"/>
      <c r="S321" s="21"/>
      <c r="T321" s="21"/>
      <c r="U321" s="21"/>
      <c r="V321" s="21"/>
      <c r="W321" s="51"/>
      <c r="X321" s="51"/>
      <c r="Y321" s="51"/>
      <c r="Z321" s="51"/>
      <c r="AA321" s="51"/>
      <c r="AB321" s="47"/>
    </row>
    <row r="322" spans="1:28">
      <c r="A322" s="47"/>
      <c r="B322" s="47"/>
      <c r="C322" s="48"/>
      <c r="D322" s="49"/>
      <c r="E322" s="50"/>
      <c r="F322" s="50"/>
      <c r="G322" s="49"/>
      <c r="H322" s="49"/>
      <c r="I322" s="49"/>
      <c r="J322" s="49"/>
      <c r="K322" s="48"/>
      <c r="L322" s="48"/>
      <c r="M322" s="51"/>
      <c r="N322" s="52" t="s">
        <v>322</v>
      </c>
      <c r="O322" s="21"/>
      <c r="P322" s="21"/>
      <c r="Q322" s="21"/>
      <c r="R322" s="21"/>
      <c r="S322" s="21"/>
      <c r="T322" s="21"/>
      <c r="U322" s="21"/>
      <c r="V322" s="21"/>
      <c r="W322" s="51"/>
      <c r="X322" s="51"/>
      <c r="Y322" s="51"/>
      <c r="Z322" s="51"/>
      <c r="AA322" s="51"/>
      <c r="AB322" s="47"/>
    </row>
    <row r="323" spans="1:28">
      <c r="A323" s="47"/>
      <c r="B323" s="47"/>
      <c r="C323" s="48"/>
      <c r="D323" s="49"/>
      <c r="E323" s="50"/>
      <c r="F323" s="50"/>
      <c r="G323" s="49"/>
      <c r="H323" s="49"/>
      <c r="I323" s="49"/>
      <c r="J323" s="49"/>
      <c r="K323" s="48"/>
      <c r="L323" s="48"/>
      <c r="M323" s="51"/>
      <c r="N323" s="52" t="s">
        <v>323</v>
      </c>
      <c r="O323" s="21"/>
      <c r="P323" s="21"/>
      <c r="Q323" s="21"/>
      <c r="R323" s="21"/>
      <c r="S323" s="21"/>
      <c r="T323" s="21"/>
      <c r="U323" s="21"/>
      <c r="V323" s="21"/>
      <c r="W323" s="51"/>
      <c r="X323" s="51"/>
      <c r="Y323" s="51"/>
      <c r="Z323" s="51"/>
      <c r="AA323" s="51"/>
      <c r="AB323" s="47"/>
    </row>
    <row r="324" spans="1:28">
      <c r="A324" s="47"/>
      <c r="B324" s="47"/>
      <c r="C324" s="48"/>
      <c r="D324" s="49"/>
      <c r="E324" s="50"/>
      <c r="F324" s="50"/>
      <c r="G324" s="49"/>
      <c r="H324" s="49"/>
      <c r="I324" s="49"/>
      <c r="J324" s="49"/>
      <c r="K324" s="48"/>
      <c r="L324" s="48"/>
      <c r="M324" s="51"/>
      <c r="N324" s="52" t="s">
        <v>324</v>
      </c>
      <c r="O324" s="21"/>
      <c r="P324" s="21"/>
      <c r="Q324" s="21"/>
      <c r="R324" s="21"/>
      <c r="S324" s="21"/>
      <c r="T324" s="21"/>
      <c r="U324" s="21"/>
      <c r="V324" s="21"/>
      <c r="W324" s="51"/>
      <c r="X324" s="51"/>
      <c r="Y324" s="51"/>
      <c r="Z324" s="51"/>
      <c r="AA324" s="51"/>
      <c r="AB324" s="47"/>
    </row>
    <row r="325" spans="1:28">
      <c r="A325" s="47"/>
      <c r="B325" s="47"/>
      <c r="C325" s="48"/>
      <c r="D325" s="49"/>
      <c r="E325" s="50"/>
      <c r="F325" s="50"/>
      <c r="G325" s="49"/>
      <c r="H325" s="49"/>
      <c r="I325" s="49"/>
      <c r="J325" s="49"/>
      <c r="K325" s="48"/>
      <c r="L325" s="48"/>
      <c r="M325" s="51"/>
      <c r="N325" s="52" t="s">
        <v>325</v>
      </c>
      <c r="O325" s="21"/>
      <c r="P325" s="21"/>
      <c r="Q325" s="21"/>
      <c r="R325" s="21"/>
      <c r="S325" s="21"/>
      <c r="T325" s="21"/>
      <c r="U325" s="21"/>
      <c r="V325" s="21"/>
      <c r="W325" s="51"/>
      <c r="X325" s="51"/>
      <c r="Y325" s="51"/>
      <c r="Z325" s="51"/>
      <c r="AA325" s="51"/>
      <c r="AB325" s="47"/>
    </row>
    <row r="326" spans="1:28">
      <c r="A326" s="54"/>
      <c r="B326" s="54"/>
      <c r="C326" s="55"/>
      <c r="D326" s="56"/>
      <c r="E326" s="57"/>
      <c r="F326" s="57"/>
      <c r="G326" s="56"/>
      <c r="H326" s="56"/>
      <c r="I326" s="56"/>
      <c r="J326" s="56"/>
      <c r="K326" s="55"/>
      <c r="L326" s="55"/>
      <c r="M326" s="58"/>
      <c r="N326" s="59" t="s">
        <v>326</v>
      </c>
      <c r="O326" s="25"/>
      <c r="P326" s="25"/>
      <c r="Q326" s="25"/>
      <c r="R326" s="25"/>
      <c r="S326" s="25"/>
      <c r="T326" s="25"/>
      <c r="U326" s="25"/>
      <c r="V326" s="25"/>
      <c r="W326" s="58"/>
      <c r="X326" s="58"/>
      <c r="Y326" s="58"/>
      <c r="Z326" s="58"/>
      <c r="AA326" s="58"/>
      <c r="AB326" s="47"/>
    </row>
    <row r="327" spans="1:28">
      <c r="N327" s="3" t="s">
        <v>327</v>
      </c>
      <c r="S327" s="1"/>
      <c r="T327" s="1"/>
    </row>
    <row r="328" spans="1:28">
      <c r="N328" s="3" t="s">
        <v>328</v>
      </c>
      <c r="S328" s="1"/>
      <c r="T328" s="1"/>
    </row>
    <row r="329" spans="1:28">
      <c r="N329" s="3" t="s">
        <v>329</v>
      </c>
      <c r="S329" s="1"/>
      <c r="T329" s="1"/>
    </row>
    <row r="330" spans="1:28">
      <c r="N330" s="3" t="s">
        <v>330</v>
      </c>
      <c r="S330" s="1"/>
      <c r="T330" s="1"/>
    </row>
    <row r="331" spans="1:28">
      <c r="N331" s="3" t="s">
        <v>331</v>
      </c>
      <c r="S331" s="1"/>
      <c r="T331" s="1"/>
    </row>
    <row r="332" spans="1:28">
      <c r="N332" s="3" t="s">
        <v>332</v>
      </c>
      <c r="S332" s="1"/>
      <c r="T332" s="1"/>
    </row>
    <row r="333" spans="1:28">
      <c r="N333" s="3" t="s">
        <v>333</v>
      </c>
      <c r="S333" s="1"/>
      <c r="T333" s="1"/>
    </row>
    <row r="334" spans="1:28">
      <c r="N334" s="3" t="s">
        <v>334</v>
      </c>
      <c r="S334" s="1"/>
      <c r="T334" s="1"/>
    </row>
    <row r="335" spans="1:28">
      <c r="N335" s="3" t="s">
        <v>335</v>
      </c>
      <c r="S335" s="1"/>
      <c r="T335" s="1"/>
    </row>
    <row r="336" spans="1:28">
      <c r="N336" s="3" t="s">
        <v>336</v>
      </c>
      <c r="S336" s="1"/>
      <c r="T336" s="1"/>
    </row>
    <row r="337" spans="14:20">
      <c r="N337" s="3" t="s">
        <v>337</v>
      </c>
      <c r="S337" s="1"/>
      <c r="T337" s="1"/>
    </row>
    <row r="338" spans="14:20">
      <c r="N338" s="3" t="s">
        <v>338</v>
      </c>
      <c r="S338" s="1"/>
      <c r="T338" s="1"/>
    </row>
    <row r="339" spans="14:20">
      <c r="N339" s="3" t="s">
        <v>339</v>
      </c>
      <c r="S339" s="1"/>
      <c r="T339" s="1"/>
    </row>
    <row r="340" spans="14:20">
      <c r="N340" s="3" t="s">
        <v>340</v>
      </c>
      <c r="S340" s="1"/>
      <c r="T340" s="1"/>
    </row>
    <row r="341" spans="14:20">
      <c r="N341" s="3" t="s">
        <v>341</v>
      </c>
      <c r="S341" s="1"/>
      <c r="T341" s="1"/>
    </row>
    <row r="342" spans="14:20">
      <c r="N342" s="3" t="s">
        <v>342</v>
      </c>
      <c r="S342" s="1"/>
      <c r="T342" s="1"/>
    </row>
    <row r="343" spans="14:20">
      <c r="N343" s="3" t="s">
        <v>343</v>
      </c>
      <c r="S343" s="1"/>
      <c r="T343" s="1"/>
    </row>
    <row r="344" spans="14:20">
      <c r="N344" s="3" t="s">
        <v>344</v>
      </c>
      <c r="S344" s="1"/>
      <c r="T344" s="1"/>
    </row>
    <row r="345" spans="14:20">
      <c r="N345" s="3" t="s">
        <v>345</v>
      </c>
      <c r="S345" s="1"/>
      <c r="T345" s="1"/>
    </row>
    <row r="346" spans="14:20">
      <c r="N346" s="3" t="s">
        <v>346</v>
      </c>
      <c r="S346" s="1"/>
      <c r="T346" s="1"/>
    </row>
    <row r="347" spans="14:20">
      <c r="N347" s="3" t="s">
        <v>347</v>
      </c>
      <c r="S347" s="1"/>
      <c r="T347" s="1"/>
    </row>
    <row r="348" spans="14:20">
      <c r="N348" s="3" t="s">
        <v>348</v>
      </c>
      <c r="S348" s="1"/>
      <c r="T348" s="1"/>
    </row>
    <row r="349" spans="14:20">
      <c r="N349" s="3" t="s">
        <v>349</v>
      </c>
      <c r="S349" s="1"/>
      <c r="T349" s="1"/>
    </row>
    <row r="350" spans="14:20">
      <c r="N350" s="3" t="s">
        <v>350</v>
      </c>
      <c r="S350" s="1"/>
      <c r="T350" s="1"/>
    </row>
    <row r="351" spans="14:20">
      <c r="N351" s="3" t="s">
        <v>351</v>
      </c>
      <c r="S351" s="1"/>
      <c r="T351" s="1"/>
    </row>
    <row r="352" spans="14:20">
      <c r="N352" s="3" t="s">
        <v>352</v>
      </c>
      <c r="S352" s="1"/>
      <c r="T352" s="1"/>
    </row>
    <row r="353" spans="14:20">
      <c r="N353" s="3" t="s">
        <v>353</v>
      </c>
      <c r="S353" s="1"/>
      <c r="T353" s="1"/>
    </row>
    <row r="354" spans="14:20">
      <c r="N354" s="3" t="s">
        <v>354</v>
      </c>
      <c r="S354" s="1"/>
      <c r="T354" s="1"/>
    </row>
    <row r="355" spans="14:20">
      <c r="N355" s="3" t="s">
        <v>355</v>
      </c>
      <c r="S355" s="1"/>
      <c r="T355" s="1"/>
    </row>
    <row r="356" spans="14:20">
      <c r="N356" s="3" t="s">
        <v>356</v>
      </c>
      <c r="S356" s="1"/>
      <c r="T356" s="1"/>
    </row>
    <row r="357" spans="14:20">
      <c r="N357" s="3" t="s">
        <v>357</v>
      </c>
      <c r="S357" s="1"/>
      <c r="T357" s="1"/>
    </row>
    <row r="358" spans="14:20">
      <c r="N358" s="3" t="s">
        <v>358</v>
      </c>
      <c r="S358" s="1"/>
      <c r="T358" s="1"/>
    </row>
    <row r="359" spans="14:20">
      <c r="N359" s="3" t="s">
        <v>359</v>
      </c>
      <c r="S359" s="1"/>
      <c r="T359" s="1"/>
    </row>
    <row r="360" spans="14:20">
      <c r="N360" s="3" t="s">
        <v>360</v>
      </c>
      <c r="S360" s="1"/>
      <c r="T360" s="1"/>
    </row>
    <row r="361" spans="14:20">
      <c r="N361" s="3" t="s">
        <v>361</v>
      </c>
      <c r="S361" s="1"/>
      <c r="T361" s="1"/>
    </row>
    <row r="362" spans="14:20">
      <c r="N362" s="3" t="s">
        <v>362</v>
      </c>
      <c r="S362" s="1"/>
      <c r="T362" s="1"/>
    </row>
    <row r="363" spans="14:20">
      <c r="N363" s="3" t="s">
        <v>363</v>
      </c>
      <c r="S363" s="1"/>
      <c r="T363" s="1"/>
    </row>
    <row r="364" spans="14:20">
      <c r="N364" s="3" t="s">
        <v>364</v>
      </c>
      <c r="S364" s="1"/>
      <c r="T364" s="1"/>
    </row>
    <row r="365" spans="14:20">
      <c r="N365" s="3" t="s">
        <v>365</v>
      </c>
      <c r="S365" s="1"/>
      <c r="T365" s="1"/>
    </row>
    <row r="366" spans="14:20">
      <c r="N366" s="3" t="s">
        <v>366</v>
      </c>
      <c r="S366" s="1"/>
      <c r="T366" s="1"/>
    </row>
    <row r="367" spans="14:20">
      <c r="N367" s="3" t="s">
        <v>367</v>
      </c>
      <c r="S367" s="1"/>
      <c r="T367" s="1"/>
    </row>
    <row r="368" spans="14:20">
      <c r="N368" s="3" t="s">
        <v>368</v>
      </c>
      <c r="S368" s="1"/>
      <c r="T368" s="1"/>
    </row>
    <row r="369" spans="14:20">
      <c r="N369" s="3" t="s">
        <v>369</v>
      </c>
      <c r="S369" s="1"/>
      <c r="T369" s="1"/>
    </row>
    <row r="370" spans="14:20">
      <c r="N370" s="3" t="s">
        <v>370</v>
      </c>
      <c r="S370" s="1"/>
      <c r="T370" s="1"/>
    </row>
    <row r="371" spans="14:20">
      <c r="N371" s="3" t="s">
        <v>371</v>
      </c>
      <c r="S371" s="1"/>
      <c r="T371" s="1"/>
    </row>
    <row r="372" spans="14:20">
      <c r="N372" s="3" t="s">
        <v>372</v>
      </c>
      <c r="S372" s="1"/>
      <c r="T372" s="1"/>
    </row>
    <row r="373" spans="14:20">
      <c r="N373" s="3" t="s">
        <v>373</v>
      </c>
      <c r="S373" s="1"/>
      <c r="T373" s="1"/>
    </row>
    <row r="374" spans="14:20">
      <c r="N374" s="3" t="s">
        <v>374</v>
      </c>
      <c r="S374" s="1"/>
      <c r="T374" s="1"/>
    </row>
    <row r="375" spans="14:20">
      <c r="N375" s="3" t="s">
        <v>375</v>
      </c>
      <c r="S375" s="1"/>
      <c r="T375" s="1"/>
    </row>
    <row r="376" spans="14:20">
      <c r="N376" s="3" t="s">
        <v>376</v>
      </c>
      <c r="S376" s="1"/>
      <c r="T376" s="1"/>
    </row>
    <row r="377" spans="14:20">
      <c r="N377" s="3" t="s">
        <v>377</v>
      </c>
      <c r="S377" s="1"/>
      <c r="T377" s="1"/>
    </row>
    <row r="378" spans="14:20">
      <c r="N378" s="3" t="s">
        <v>378</v>
      </c>
      <c r="S378" s="1"/>
      <c r="T378" s="1"/>
    </row>
    <row r="379" spans="14:20">
      <c r="N379" s="3" t="s">
        <v>379</v>
      </c>
      <c r="S379" s="1"/>
      <c r="T379" s="1"/>
    </row>
    <row r="380" spans="14:20">
      <c r="N380" s="3" t="s">
        <v>380</v>
      </c>
      <c r="S380" s="1"/>
      <c r="T380" s="1"/>
    </row>
    <row r="381" spans="14:20">
      <c r="N381" s="3" t="s">
        <v>381</v>
      </c>
      <c r="S381" s="1"/>
      <c r="T381" s="1"/>
    </row>
    <row r="382" spans="14:20">
      <c r="N382" s="3" t="s">
        <v>382</v>
      </c>
      <c r="S382" s="1"/>
      <c r="T382" s="1"/>
    </row>
    <row r="383" spans="14:20">
      <c r="N383" s="3" t="s">
        <v>383</v>
      </c>
      <c r="S383" s="1"/>
      <c r="T383" s="1"/>
    </row>
    <row r="384" spans="14:20">
      <c r="N384" s="3" t="s">
        <v>384</v>
      </c>
      <c r="S384" s="1"/>
      <c r="T384" s="1"/>
    </row>
    <row r="385" spans="14:20">
      <c r="N385" s="3" t="s">
        <v>385</v>
      </c>
      <c r="S385" s="1"/>
      <c r="T385" s="1"/>
    </row>
    <row r="386" spans="14:20">
      <c r="N386" s="3" t="s">
        <v>386</v>
      </c>
      <c r="S386" s="1"/>
      <c r="T386" s="1"/>
    </row>
    <row r="387" spans="14:20">
      <c r="N387" s="3" t="s">
        <v>387</v>
      </c>
      <c r="S387" s="1"/>
      <c r="T387" s="1"/>
    </row>
    <row r="388" spans="14:20">
      <c r="N388" s="3" t="s">
        <v>388</v>
      </c>
      <c r="S388" s="1"/>
      <c r="T388" s="1"/>
    </row>
    <row r="389" spans="14:20">
      <c r="N389" s="3" t="s">
        <v>389</v>
      </c>
      <c r="S389" s="1"/>
      <c r="T389" s="1"/>
    </row>
    <row r="390" spans="14:20">
      <c r="N390" s="3" t="s">
        <v>390</v>
      </c>
      <c r="S390" s="1"/>
      <c r="T390" s="1"/>
    </row>
    <row r="391" spans="14:20">
      <c r="N391" s="3" t="s">
        <v>391</v>
      </c>
      <c r="S391" s="1"/>
      <c r="T391" s="1"/>
    </row>
    <row r="392" spans="14:20">
      <c r="N392" s="3" t="s">
        <v>392</v>
      </c>
      <c r="S392" s="1"/>
      <c r="T392" s="1"/>
    </row>
    <row r="393" spans="14:20">
      <c r="N393" s="3" t="s">
        <v>393</v>
      </c>
      <c r="S393" s="1"/>
      <c r="T393" s="1"/>
    </row>
    <row r="394" spans="14:20">
      <c r="N394" s="3" t="s">
        <v>394</v>
      </c>
      <c r="S394" s="1"/>
      <c r="T394" s="1"/>
    </row>
    <row r="395" spans="14:20">
      <c r="N395" s="3" t="s">
        <v>395</v>
      </c>
      <c r="S395" s="1"/>
      <c r="T395" s="1"/>
    </row>
    <row r="396" spans="14:20">
      <c r="N396" s="3" t="s">
        <v>396</v>
      </c>
      <c r="S396" s="1"/>
      <c r="T396" s="1"/>
    </row>
    <row r="397" spans="14:20">
      <c r="N397" s="3" t="s">
        <v>397</v>
      </c>
      <c r="S397" s="1"/>
      <c r="T397" s="1"/>
    </row>
    <row r="398" spans="14:20">
      <c r="N398" s="3" t="s">
        <v>398</v>
      </c>
      <c r="S398" s="1"/>
      <c r="T398" s="1"/>
    </row>
    <row r="399" spans="14:20">
      <c r="N399" s="3" t="s">
        <v>399</v>
      </c>
      <c r="S399" s="1"/>
      <c r="T399" s="1"/>
    </row>
    <row r="400" spans="14:20">
      <c r="N400" s="3" t="s">
        <v>400</v>
      </c>
      <c r="S400" s="1"/>
      <c r="T400" s="1"/>
    </row>
    <row r="401" spans="14:20">
      <c r="N401" s="3" t="s">
        <v>401</v>
      </c>
      <c r="S401" s="1"/>
      <c r="T401" s="1"/>
    </row>
    <row r="402" spans="14:20">
      <c r="N402" s="3" t="s">
        <v>402</v>
      </c>
      <c r="S402" s="1"/>
      <c r="T402" s="1"/>
    </row>
    <row r="403" spans="14:20">
      <c r="N403" s="3" t="s">
        <v>403</v>
      </c>
      <c r="S403" s="1"/>
      <c r="T403" s="1"/>
    </row>
    <row r="404" spans="14:20">
      <c r="N404" s="3" t="s">
        <v>404</v>
      </c>
      <c r="S404" s="1"/>
      <c r="T404" s="1"/>
    </row>
    <row r="405" spans="14:20">
      <c r="N405" s="3" t="s">
        <v>405</v>
      </c>
      <c r="S405" s="1"/>
      <c r="T405" s="1"/>
    </row>
    <row r="406" spans="14:20">
      <c r="N406" s="3" t="s">
        <v>406</v>
      </c>
      <c r="S406" s="1"/>
      <c r="T406" s="1"/>
    </row>
    <row r="407" spans="14:20">
      <c r="N407" s="3" t="s">
        <v>407</v>
      </c>
      <c r="S407" s="1"/>
      <c r="T407" s="1"/>
    </row>
    <row r="408" spans="14:20">
      <c r="N408" s="3" t="s">
        <v>408</v>
      </c>
      <c r="S408" s="1"/>
      <c r="T408" s="1"/>
    </row>
    <row r="409" spans="14:20">
      <c r="N409" s="3" t="s">
        <v>409</v>
      </c>
      <c r="S409" s="1"/>
      <c r="T409" s="1"/>
    </row>
    <row r="410" spans="14:20">
      <c r="N410" s="3" t="s">
        <v>410</v>
      </c>
      <c r="S410" s="1"/>
      <c r="T410" s="1"/>
    </row>
    <row r="411" spans="14:20">
      <c r="N411" s="3" t="s">
        <v>411</v>
      </c>
      <c r="S411" s="1"/>
      <c r="T411" s="1"/>
    </row>
    <row r="412" spans="14:20">
      <c r="N412" s="3" t="s">
        <v>412</v>
      </c>
      <c r="S412" s="1"/>
      <c r="T412" s="1"/>
    </row>
    <row r="413" spans="14:20">
      <c r="N413" s="3" t="s">
        <v>413</v>
      </c>
      <c r="S413" s="1"/>
      <c r="T413" s="1"/>
    </row>
    <row r="414" spans="14:20">
      <c r="N414" s="3" t="s">
        <v>414</v>
      </c>
      <c r="S414" s="1"/>
      <c r="T414" s="1"/>
    </row>
    <row r="415" spans="14:20">
      <c r="N415" s="3" t="s">
        <v>415</v>
      </c>
      <c r="S415" s="1"/>
      <c r="T415" s="1"/>
    </row>
    <row r="416" spans="14:20">
      <c r="N416" s="3" t="s">
        <v>416</v>
      </c>
      <c r="S416" s="1"/>
      <c r="T416" s="1"/>
    </row>
    <row r="417" spans="14:20">
      <c r="N417" s="3" t="s">
        <v>417</v>
      </c>
      <c r="S417" s="1"/>
      <c r="T417" s="1"/>
    </row>
    <row r="418" spans="14:20">
      <c r="N418" s="3" t="s">
        <v>418</v>
      </c>
      <c r="S418" s="1"/>
      <c r="T418" s="1"/>
    </row>
    <row r="419" spans="14:20">
      <c r="N419" s="3" t="s">
        <v>419</v>
      </c>
      <c r="S419" s="1"/>
      <c r="T419" s="1"/>
    </row>
    <row r="420" spans="14:20">
      <c r="N420" s="3" t="s">
        <v>420</v>
      </c>
      <c r="S420" s="1"/>
      <c r="T420" s="1"/>
    </row>
    <row r="421" spans="14:20">
      <c r="N421" s="3" t="s">
        <v>421</v>
      </c>
      <c r="S421" s="1"/>
      <c r="T421" s="1"/>
    </row>
    <row r="422" spans="14:20">
      <c r="N422" s="3" t="s">
        <v>422</v>
      </c>
      <c r="S422" s="1"/>
      <c r="T422" s="1"/>
    </row>
    <row r="423" spans="14:20">
      <c r="N423" s="3" t="s">
        <v>423</v>
      </c>
      <c r="S423" s="1"/>
      <c r="T423" s="1"/>
    </row>
    <row r="424" spans="14:20">
      <c r="N424" s="3" t="s">
        <v>424</v>
      </c>
      <c r="S424" s="1"/>
      <c r="T424" s="1"/>
    </row>
    <row r="425" spans="14:20">
      <c r="N425" s="3" t="s">
        <v>425</v>
      </c>
      <c r="S425" s="1"/>
      <c r="T425" s="1"/>
    </row>
    <row r="426" spans="14:20">
      <c r="N426" s="3" t="s">
        <v>426</v>
      </c>
      <c r="S426" s="1"/>
      <c r="T426" s="1"/>
    </row>
    <row r="427" spans="14:20">
      <c r="N427" s="3" t="s">
        <v>427</v>
      </c>
      <c r="S427" s="1"/>
      <c r="T427" s="1"/>
    </row>
    <row r="428" spans="14:20">
      <c r="N428" s="3" t="s">
        <v>428</v>
      </c>
      <c r="S428" s="1"/>
      <c r="T428" s="1"/>
    </row>
    <row r="429" spans="14:20">
      <c r="N429" s="3" t="s">
        <v>429</v>
      </c>
      <c r="S429" s="1"/>
      <c r="T429" s="1"/>
    </row>
    <row r="430" spans="14:20">
      <c r="N430" s="3" t="s">
        <v>430</v>
      </c>
      <c r="S430" s="1"/>
      <c r="T430" s="1"/>
    </row>
    <row r="431" spans="14:20">
      <c r="N431" s="3" t="s">
        <v>431</v>
      </c>
      <c r="S431" s="1"/>
      <c r="T431" s="1"/>
    </row>
    <row r="432" spans="14:20">
      <c r="N432" s="3" t="s">
        <v>432</v>
      </c>
      <c r="S432" s="1"/>
      <c r="T432" s="1"/>
    </row>
    <row r="433" spans="14:20">
      <c r="N433" s="3" t="s">
        <v>433</v>
      </c>
      <c r="S433" s="1"/>
      <c r="T433" s="1"/>
    </row>
    <row r="434" spans="14:20">
      <c r="N434" s="3" t="s">
        <v>434</v>
      </c>
      <c r="S434" s="1"/>
      <c r="T434" s="1"/>
    </row>
    <row r="435" spans="14:20">
      <c r="N435" s="3" t="s">
        <v>435</v>
      </c>
      <c r="S435" s="1"/>
      <c r="T435" s="1"/>
    </row>
    <row r="436" spans="14:20">
      <c r="N436" s="3" t="s">
        <v>436</v>
      </c>
      <c r="S436" s="1"/>
      <c r="T436" s="1"/>
    </row>
    <row r="437" spans="14:20">
      <c r="N437" s="3" t="s">
        <v>437</v>
      </c>
      <c r="S437" s="1"/>
      <c r="T437" s="1"/>
    </row>
    <row r="438" spans="14:20">
      <c r="N438" s="3" t="s">
        <v>438</v>
      </c>
      <c r="S438" s="1"/>
      <c r="T438" s="1"/>
    </row>
    <row r="439" spans="14:20">
      <c r="N439" s="3" t="s">
        <v>439</v>
      </c>
      <c r="S439" s="1"/>
      <c r="T439" s="1"/>
    </row>
    <row r="440" spans="14:20">
      <c r="N440" s="3" t="s">
        <v>440</v>
      </c>
      <c r="S440" s="1"/>
      <c r="T440" s="1"/>
    </row>
    <row r="441" spans="14:20">
      <c r="N441" s="3" t="s">
        <v>441</v>
      </c>
      <c r="S441" s="1"/>
      <c r="T441" s="1"/>
    </row>
    <row r="442" spans="14:20">
      <c r="N442" s="3" t="s">
        <v>442</v>
      </c>
      <c r="S442" s="1"/>
      <c r="T442" s="1"/>
    </row>
    <row r="443" spans="14:20">
      <c r="N443" s="3" t="s">
        <v>443</v>
      </c>
      <c r="S443" s="1"/>
      <c r="T443" s="1"/>
    </row>
    <row r="444" spans="14:20">
      <c r="N444" s="3" t="s">
        <v>444</v>
      </c>
      <c r="S444" s="1"/>
      <c r="T444" s="1"/>
    </row>
    <row r="445" spans="14:20">
      <c r="N445" s="3" t="s">
        <v>445</v>
      </c>
      <c r="S445" s="1"/>
      <c r="T445" s="1"/>
    </row>
    <row r="446" spans="14:20">
      <c r="N446" s="3" t="s">
        <v>446</v>
      </c>
      <c r="S446" s="1"/>
      <c r="T446" s="1"/>
    </row>
    <row r="447" spans="14:20">
      <c r="N447" s="3" t="s">
        <v>447</v>
      </c>
      <c r="S447" s="1"/>
      <c r="T447" s="1"/>
    </row>
    <row r="448" spans="14:20">
      <c r="N448" s="3" t="s">
        <v>448</v>
      </c>
      <c r="S448" s="1"/>
      <c r="T448" s="1"/>
    </row>
    <row r="449" spans="14:20">
      <c r="N449" s="3" t="s">
        <v>449</v>
      </c>
      <c r="S449" s="1"/>
      <c r="T449" s="1"/>
    </row>
    <row r="450" spans="14:20">
      <c r="N450" s="3" t="s">
        <v>450</v>
      </c>
      <c r="S450" s="1"/>
      <c r="T450" s="1"/>
    </row>
    <row r="451" spans="14:20">
      <c r="N451" s="3" t="s">
        <v>451</v>
      </c>
      <c r="S451" s="1"/>
      <c r="T451" s="1"/>
    </row>
    <row r="452" spans="14:20">
      <c r="N452" s="3" t="s">
        <v>452</v>
      </c>
      <c r="S452" s="1"/>
      <c r="T452" s="1"/>
    </row>
    <row r="453" spans="14:20">
      <c r="N453" s="3" t="s">
        <v>453</v>
      </c>
      <c r="S453" s="1"/>
      <c r="T453" s="1"/>
    </row>
    <row r="454" spans="14:20">
      <c r="N454" s="3" t="s">
        <v>454</v>
      </c>
      <c r="S454" s="1"/>
      <c r="T454" s="1"/>
    </row>
    <row r="455" spans="14:20">
      <c r="N455" s="3" t="s">
        <v>455</v>
      </c>
      <c r="S455" s="1"/>
      <c r="T455" s="1"/>
    </row>
    <row r="456" spans="14:20">
      <c r="N456" s="3" t="s">
        <v>456</v>
      </c>
      <c r="S456" s="1"/>
      <c r="T456" s="1"/>
    </row>
    <row r="457" spans="14:20">
      <c r="N457" s="3" t="s">
        <v>457</v>
      </c>
      <c r="S457" s="1"/>
      <c r="T457" s="1"/>
    </row>
    <row r="458" spans="14:20">
      <c r="N458" s="3" t="s">
        <v>458</v>
      </c>
      <c r="S458" s="1"/>
      <c r="T458" s="1"/>
    </row>
    <row r="459" spans="14:20">
      <c r="N459" s="3" t="s">
        <v>459</v>
      </c>
      <c r="S459" s="1"/>
      <c r="T459" s="1"/>
    </row>
    <row r="460" spans="14:20">
      <c r="N460" s="3" t="s">
        <v>460</v>
      </c>
      <c r="S460" s="1"/>
      <c r="T460" s="1"/>
    </row>
    <row r="461" spans="14:20">
      <c r="N461" s="3" t="s">
        <v>461</v>
      </c>
      <c r="S461" s="1"/>
      <c r="T461" s="1"/>
    </row>
    <row r="462" spans="14:20">
      <c r="N462" s="3" t="s">
        <v>462</v>
      </c>
      <c r="S462" s="1"/>
      <c r="T462" s="1"/>
    </row>
    <row r="463" spans="14:20">
      <c r="N463" s="3" t="s">
        <v>463</v>
      </c>
      <c r="S463" s="1"/>
      <c r="T463" s="1"/>
    </row>
    <row r="464" spans="14:20">
      <c r="N464" s="3" t="s">
        <v>464</v>
      </c>
      <c r="S464" s="1"/>
      <c r="T464" s="1"/>
    </row>
    <row r="465" spans="14:20">
      <c r="N465" s="3" t="s">
        <v>465</v>
      </c>
      <c r="S465" s="1"/>
      <c r="T465" s="1"/>
    </row>
    <row r="466" spans="14:20">
      <c r="N466" s="3" t="s">
        <v>466</v>
      </c>
      <c r="S466" s="1"/>
      <c r="T466" s="1"/>
    </row>
    <row r="467" spans="14:20">
      <c r="N467" s="3" t="s">
        <v>467</v>
      </c>
      <c r="S467" s="1"/>
      <c r="T467" s="1"/>
    </row>
    <row r="468" spans="14:20">
      <c r="N468" s="3" t="s">
        <v>468</v>
      </c>
      <c r="S468" s="1"/>
      <c r="T468" s="1"/>
    </row>
    <row r="469" spans="14:20">
      <c r="N469" s="3" t="s">
        <v>469</v>
      </c>
      <c r="S469" s="1"/>
      <c r="T469" s="1"/>
    </row>
    <row r="470" spans="14:20">
      <c r="N470" s="3" t="s">
        <v>470</v>
      </c>
      <c r="S470" s="1"/>
      <c r="T470" s="1"/>
    </row>
    <row r="471" spans="14:20">
      <c r="N471" s="3" t="s">
        <v>471</v>
      </c>
      <c r="S471" s="1"/>
      <c r="T471" s="1"/>
    </row>
    <row r="472" spans="14:20">
      <c r="N472" s="3" t="s">
        <v>472</v>
      </c>
      <c r="S472" s="1"/>
      <c r="T472" s="1"/>
    </row>
    <row r="473" spans="14:20">
      <c r="N473" s="3" t="s">
        <v>473</v>
      </c>
      <c r="S473" s="1"/>
      <c r="T473" s="1"/>
    </row>
    <row r="474" spans="14:20">
      <c r="N474" s="3" t="s">
        <v>474</v>
      </c>
      <c r="S474" s="1"/>
      <c r="T474" s="1"/>
    </row>
    <row r="475" spans="14:20">
      <c r="N475" s="3" t="s">
        <v>475</v>
      </c>
      <c r="S475" s="1"/>
      <c r="T475" s="1"/>
    </row>
    <row r="476" spans="14:20">
      <c r="N476" s="3" t="s">
        <v>476</v>
      </c>
      <c r="S476" s="1"/>
      <c r="T476" s="1"/>
    </row>
    <row r="477" spans="14:20">
      <c r="N477" s="3" t="s">
        <v>477</v>
      </c>
      <c r="S477" s="1"/>
      <c r="T477" s="1"/>
    </row>
    <row r="478" spans="14:20">
      <c r="N478" s="3" t="s">
        <v>478</v>
      </c>
      <c r="S478" s="1"/>
      <c r="T478" s="1"/>
    </row>
    <row r="479" spans="14:20">
      <c r="N479" s="3" t="s">
        <v>479</v>
      </c>
      <c r="S479" s="1"/>
      <c r="T479" s="1"/>
    </row>
    <row r="480" spans="14:20">
      <c r="N480" s="3" t="s">
        <v>480</v>
      </c>
      <c r="S480" s="1"/>
      <c r="T480" s="1"/>
    </row>
    <row r="481" spans="14:20">
      <c r="N481" s="3" t="s">
        <v>481</v>
      </c>
      <c r="S481" s="1"/>
      <c r="T481" s="1"/>
    </row>
    <row r="482" spans="14:20">
      <c r="N482" s="3" t="s">
        <v>482</v>
      </c>
      <c r="S482" s="1"/>
      <c r="T482" s="1"/>
    </row>
    <row r="483" spans="14:20">
      <c r="N483" s="3" t="s">
        <v>483</v>
      </c>
      <c r="S483" s="1"/>
      <c r="T483" s="1"/>
    </row>
    <row r="484" spans="14:20">
      <c r="N484" s="3" t="s">
        <v>484</v>
      </c>
      <c r="S484" s="1"/>
      <c r="T484" s="1"/>
    </row>
    <row r="485" spans="14:20">
      <c r="N485" s="3" t="s">
        <v>485</v>
      </c>
      <c r="S485" s="1"/>
      <c r="T485" s="1"/>
    </row>
    <row r="486" spans="14:20">
      <c r="N486" s="3" t="s">
        <v>486</v>
      </c>
      <c r="S486" s="1"/>
      <c r="T486" s="1"/>
    </row>
    <row r="487" spans="14:20">
      <c r="N487" s="3" t="s">
        <v>487</v>
      </c>
      <c r="S487" s="1"/>
      <c r="T487" s="1"/>
    </row>
    <row r="488" spans="14:20">
      <c r="N488" s="3" t="s">
        <v>488</v>
      </c>
      <c r="S488" s="1"/>
      <c r="T488" s="1"/>
    </row>
    <row r="489" spans="14:20">
      <c r="N489" s="3" t="s">
        <v>489</v>
      </c>
      <c r="S489" s="1"/>
      <c r="T489" s="1"/>
    </row>
    <row r="490" spans="14:20">
      <c r="N490" s="3" t="s">
        <v>490</v>
      </c>
      <c r="S490" s="1"/>
      <c r="T490" s="1"/>
    </row>
    <row r="491" spans="14:20">
      <c r="N491" s="3" t="s">
        <v>491</v>
      </c>
      <c r="S491" s="1"/>
      <c r="T491" s="1"/>
    </row>
    <row r="492" spans="14:20">
      <c r="N492" s="3" t="s">
        <v>492</v>
      </c>
      <c r="S492" s="1"/>
      <c r="T492" s="1"/>
    </row>
    <row r="493" spans="14:20">
      <c r="N493" s="3" t="s">
        <v>493</v>
      </c>
      <c r="S493" s="1"/>
      <c r="T493" s="1"/>
    </row>
    <row r="494" spans="14:20">
      <c r="N494" s="3" t="s">
        <v>494</v>
      </c>
      <c r="S494" s="1"/>
      <c r="T494" s="1"/>
    </row>
    <row r="495" spans="14:20">
      <c r="N495" s="3" t="s">
        <v>495</v>
      </c>
      <c r="S495" s="1"/>
      <c r="T495" s="1"/>
    </row>
    <row r="496" spans="14:20">
      <c r="N496" s="3" t="s">
        <v>496</v>
      </c>
      <c r="S496" s="1"/>
      <c r="T496" s="1"/>
    </row>
    <row r="497" spans="14:20">
      <c r="N497" s="3" t="s">
        <v>497</v>
      </c>
      <c r="S497" s="1"/>
      <c r="T497" s="1"/>
    </row>
    <row r="498" spans="14:20">
      <c r="N498" s="3" t="s">
        <v>498</v>
      </c>
      <c r="S498" s="1"/>
      <c r="T498" s="1"/>
    </row>
    <row r="499" spans="14:20">
      <c r="N499" s="3" t="s">
        <v>499</v>
      </c>
      <c r="S499" s="1"/>
      <c r="T499" s="1"/>
    </row>
    <row r="500" spans="14:20">
      <c r="N500" s="3" t="s">
        <v>500</v>
      </c>
      <c r="S500" s="1"/>
      <c r="T500" s="1"/>
    </row>
    <row r="501" spans="14:20">
      <c r="N501" s="3" t="s">
        <v>501</v>
      </c>
      <c r="S501" s="1"/>
      <c r="T501" s="1"/>
    </row>
    <row r="502" spans="14:20">
      <c r="N502" s="3" t="s">
        <v>502</v>
      </c>
      <c r="S502" s="1"/>
      <c r="T502" s="1"/>
    </row>
    <row r="503" spans="14:20">
      <c r="N503" s="3" t="s">
        <v>503</v>
      </c>
      <c r="S503" s="1"/>
      <c r="T503" s="1"/>
    </row>
    <row r="504" spans="14:20">
      <c r="N504" s="3" t="s">
        <v>504</v>
      </c>
      <c r="S504" s="1"/>
      <c r="T504" s="1"/>
    </row>
    <row r="505" spans="14:20">
      <c r="N505" s="3" t="s">
        <v>505</v>
      </c>
      <c r="S505" s="1"/>
      <c r="T505" s="1"/>
    </row>
    <row r="506" spans="14:20">
      <c r="N506" s="3" t="s">
        <v>506</v>
      </c>
      <c r="S506" s="1"/>
      <c r="T506" s="1"/>
    </row>
    <row r="507" spans="14:20">
      <c r="N507" s="3" t="s">
        <v>507</v>
      </c>
      <c r="S507" s="1"/>
      <c r="T507" s="1"/>
    </row>
    <row r="508" spans="14:20">
      <c r="N508" s="3" t="s">
        <v>508</v>
      </c>
      <c r="S508" s="1"/>
      <c r="T508" s="1"/>
    </row>
    <row r="509" spans="14:20">
      <c r="N509" s="3" t="s">
        <v>509</v>
      </c>
      <c r="S509" s="1"/>
      <c r="T509" s="1"/>
    </row>
    <row r="510" spans="14:20">
      <c r="N510" s="3" t="s">
        <v>510</v>
      </c>
      <c r="S510" s="1"/>
      <c r="T510" s="1"/>
    </row>
    <row r="511" spans="14:20">
      <c r="N511" s="3" t="s">
        <v>511</v>
      </c>
      <c r="S511" s="1"/>
      <c r="T511" s="1"/>
    </row>
    <row r="512" spans="14:20">
      <c r="N512" s="3" t="s">
        <v>512</v>
      </c>
      <c r="S512" s="1"/>
      <c r="T512" s="1"/>
    </row>
    <row r="513" spans="14:20">
      <c r="N513" s="3" t="s">
        <v>513</v>
      </c>
      <c r="S513" s="1"/>
      <c r="T513" s="1"/>
    </row>
    <row r="514" spans="14:20">
      <c r="N514" s="3" t="s">
        <v>514</v>
      </c>
      <c r="S514" s="1"/>
      <c r="T514" s="1"/>
    </row>
    <row r="515" spans="14:20">
      <c r="N515" s="3" t="s">
        <v>515</v>
      </c>
      <c r="S515" s="1"/>
      <c r="T515" s="1"/>
    </row>
    <row r="516" spans="14:20">
      <c r="N516" s="3" t="s">
        <v>516</v>
      </c>
      <c r="S516" s="1"/>
      <c r="T516" s="1"/>
    </row>
    <row r="517" spans="14:20">
      <c r="N517" s="3" t="s">
        <v>517</v>
      </c>
      <c r="S517" s="1"/>
      <c r="T517" s="1"/>
    </row>
    <row r="518" spans="14:20">
      <c r="N518" s="3" t="s">
        <v>518</v>
      </c>
      <c r="S518" s="1"/>
      <c r="T518" s="1"/>
    </row>
    <row r="519" spans="14:20">
      <c r="N519" s="3" t="s">
        <v>519</v>
      </c>
      <c r="S519" s="1"/>
      <c r="T519" s="1"/>
    </row>
    <row r="520" spans="14:20">
      <c r="N520" s="3" t="s">
        <v>520</v>
      </c>
      <c r="S520" s="1"/>
      <c r="T520" s="1"/>
    </row>
    <row r="521" spans="14:20">
      <c r="N521" s="3" t="s">
        <v>521</v>
      </c>
      <c r="S521" s="1"/>
      <c r="T521" s="1"/>
    </row>
    <row r="522" spans="14:20">
      <c r="N522" s="3" t="s">
        <v>522</v>
      </c>
      <c r="S522" s="1"/>
      <c r="T522" s="1"/>
    </row>
    <row r="523" spans="14:20">
      <c r="N523" s="3" t="s">
        <v>523</v>
      </c>
      <c r="S523" s="1"/>
      <c r="T523" s="1"/>
    </row>
    <row r="524" spans="14:20">
      <c r="N524" s="3" t="s">
        <v>524</v>
      </c>
      <c r="S524" s="1"/>
      <c r="T524" s="1"/>
    </row>
    <row r="525" spans="14:20">
      <c r="N525" s="3" t="s">
        <v>525</v>
      </c>
      <c r="S525" s="1"/>
      <c r="T525" s="1"/>
    </row>
    <row r="526" spans="14:20">
      <c r="N526" s="3" t="s">
        <v>526</v>
      </c>
      <c r="S526" s="1"/>
      <c r="T526" s="1"/>
    </row>
    <row r="527" spans="14:20">
      <c r="N527" s="3" t="s">
        <v>527</v>
      </c>
      <c r="S527" s="1"/>
      <c r="T527" s="1"/>
    </row>
    <row r="528" spans="14:20">
      <c r="N528" s="3" t="s">
        <v>528</v>
      </c>
      <c r="S528" s="1"/>
      <c r="T528" s="1"/>
    </row>
    <row r="529" spans="14:20">
      <c r="N529" s="3" t="s">
        <v>529</v>
      </c>
      <c r="S529" s="1"/>
      <c r="T529" s="1"/>
    </row>
    <row r="530" spans="14:20">
      <c r="N530" s="3" t="s">
        <v>530</v>
      </c>
      <c r="S530" s="1"/>
      <c r="T530" s="1"/>
    </row>
    <row r="531" spans="14:20">
      <c r="N531" s="3" t="s">
        <v>531</v>
      </c>
      <c r="S531" s="1"/>
      <c r="T531" s="1"/>
    </row>
    <row r="532" spans="14:20">
      <c r="N532" s="3" t="s">
        <v>532</v>
      </c>
      <c r="S532" s="1"/>
      <c r="T532" s="1"/>
    </row>
    <row r="533" spans="14:20">
      <c r="N533" s="3" t="s">
        <v>533</v>
      </c>
      <c r="S533" s="1"/>
      <c r="T533" s="1"/>
    </row>
    <row r="534" spans="14:20">
      <c r="N534" s="3" t="s">
        <v>534</v>
      </c>
      <c r="S534" s="1"/>
      <c r="T534" s="1"/>
    </row>
    <row r="535" spans="14:20">
      <c r="N535" s="3" t="s">
        <v>535</v>
      </c>
      <c r="S535" s="1"/>
      <c r="T535" s="1"/>
    </row>
    <row r="536" spans="14:20">
      <c r="N536" s="3" t="s">
        <v>536</v>
      </c>
      <c r="S536" s="1"/>
      <c r="T536" s="1"/>
    </row>
    <row r="537" spans="14:20">
      <c r="N537" s="3" t="s">
        <v>537</v>
      </c>
      <c r="S537" s="1"/>
      <c r="T537" s="1"/>
    </row>
    <row r="538" spans="14:20">
      <c r="N538" s="3" t="s">
        <v>538</v>
      </c>
      <c r="S538" s="1"/>
      <c r="T538" s="1"/>
    </row>
    <row r="539" spans="14:20">
      <c r="N539" s="3" t="s">
        <v>539</v>
      </c>
      <c r="S539" s="1"/>
      <c r="T539" s="1"/>
    </row>
    <row r="540" spans="14:20">
      <c r="N540" s="3" t="s">
        <v>540</v>
      </c>
      <c r="S540" s="1"/>
      <c r="T540" s="1"/>
    </row>
    <row r="541" spans="14:20">
      <c r="N541" s="3" t="s">
        <v>541</v>
      </c>
      <c r="S541" s="1"/>
      <c r="T541" s="1"/>
    </row>
    <row r="542" spans="14:20">
      <c r="N542" s="3" t="s">
        <v>542</v>
      </c>
      <c r="S542" s="1"/>
      <c r="T542" s="1"/>
    </row>
    <row r="543" spans="14:20">
      <c r="N543" s="3" t="s">
        <v>543</v>
      </c>
      <c r="S543" s="1"/>
      <c r="T543" s="1"/>
    </row>
    <row r="544" spans="14:20">
      <c r="N544" s="3" t="s">
        <v>544</v>
      </c>
      <c r="S544" s="1"/>
      <c r="T544" s="1"/>
    </row>
    <row r="545" spans="14:20">
      <c r="N545" s="3" t="s">
        <v>545</v>
      </c>
      <c r="S545" s="1"/>
      <c r="T545" s="1"/>
    </row>
    <row r="546" spans="14:20">
      <c r="N546" s="3" t="s">
        <v>546</v>
      </c>
      <c r="S546" s="1"/>
      <c r="T546" s="1"/>
    </row>
    <row r="547" spans="14:20">
      <c r="N547" s="3" t="s">
        <v>547</v>
      </c>
      <c r="S547" s="1"/>
      <c r="T547" s="1"/>
    </row>
    <row r="548" spans="14:20">
      <c r="N548" s="3" t="s">
        <v>548</v>
      </c>
      <c r="S548" s="1"/>
      <c r="T548" s="1"/>
    </row>
    <row r="549" spans="14:20">
      <c r="N549" s="3" t="s">
        <v>549</v>
      </c>
      <c r="S549" s="1"/>
      <c r="T549" s="1"/>
    </row>
    <row r="550" spans="14:20">
      <c r="N550" s="3" t="s">
        <v>550</v>
      </c>
      <c r="S550" s="1"/>
      <c r="T550" s="1"/>
    </row>
    <row r="551" spans="14:20">
      <c r="N551" s="3" t="s">
        <v>551</v>
      </c>
      <c r="S551" s="1"/>
      <c r="T551" s="1"/>
    </row>
    <row r="552" spans="14:20">
      <c r="N552" s="3" t="s">
        <v>552</v>
      </c>
      <c r="S552" s="1"/>
      <c r="T552" s="1"/>
    </row>
    <row r="553" spans="14:20">
      <c r="N553" s="3" t="s">
        <v>553</v>
      </c>
      <c r="S553" s="1"/>
      <c r="T553" s="1"/>
    </row>
    <row r="554" spans="14:20">
      <c r="N554" s="3" t="s">
        <v>554</v>
      </c>
      <c r="S554" s="1"/>
      <c r="T554" s="1"/>
    </row>
    <row r="555" spans="14:20">
      <c r="N555" s="3" t="s">
        <v>555</v>
      </c>
      <c r="S555" s="1"/>
      <c r="T555" s="1"/>
    </row>
    <row r="556" spans="14:20">
      <c r="N556" s="3" t="s">
        <v>556</v>
      </c>
      <c r="S556" s="1"/>
      <c r="T556" s="1"/>
    </row>
    <row r="557" spans="14:20">
      <c r="N557" s="3" t="s">
        <v>557</v>
      </c>
      <c r="S557" s="1"/>
      <c r="T557" s="1"/>
    </row>
    <row r="558" spans="14:20">
      <c r="N558" s="3" t="s">
        <v>558</v>
      </c>
      <c r="S558" s="1"/>
      <c r="T558" s="1"/>
    </row>
    <row r="559" spans="14:20">
      <c r="N559" s="3" t="s">
        <v>559</v>
      </c>
      <c r="S559" s="1"/>
      <c r="T559" s="1"/>
    </row>
    <row r="560" spans="14:20">
      <c r="N560" s="3" t="s">
        <v>560</v>
      </c>
      <c r="S560" s="1"/>
      <c r="T560" s="1"/>
    </row>
    <row r="561" spans="14:20">
      <c r="N561" s="3" t="s">
        <v>561</v>
      </c>
      <c r="S561" s="1"/>
      <c r="T561" s="1"/>
    </row>
    <row r="562" spans="14:20">
      <c r="N562" s="3" t="s">
        <v>562</v>
      </c>
      <c r="S562" s="1"/>
      <c r="T562" s="1"/>
    </row>
    <row r="563" spans="14:20">
      <c r="N563" s="3" t="s">
        <v>563</v>
      </c>
      <c r="S563" s="1"/>
      <c r="T563" s="1"/>
    </row>
    <row r="564" spans="14:20">
      <c r="N564" s="3" t="s">
        <v>564</v>
      </c>
      <c r="S564" s="1"/>
      <c r="T564" s="1"/>
    </row>
    <row r="565" spans="14:20">
      <c r="N565" s="3" t="s">
        <v>565</v>
      </c>
      <c r="S565" s="1"/>
      <c r="T565" s="1"/>
    </row>
    <row r="566" spans="14:20">
      <c r="N566" s="3" t="s">
        <v>566</v>
      </c>
      <c r="S566" s="1"/>
      <c r="T566" s="1"/>
    </row>
    <row r="567" spans="14:20">
      <c r="N567" s="3" t="s">
        <v>567</v>
      </c>
      <c r="S567" s="1"/>
      <c r="T567" s="1"/>
    </row>
    <row r="568" spans="14:20">
      <c r="N568" s="3" t="s">
        <v>568</v>
      </c>
      <c r="S568" s="1"/>
      <c r="T568" s="1"/>
    </row>
    <row r="569" spans="14:20">
      <c r="N569" s="3" t="s">
        <v>569</v>
      </c>
      <c r="S569" s="1"/>
      <c r="T569" s="1"/>
    </row>
    <row r="570" spans="14:20">
      <c r="N570" s="3" t="s">
        <v>570</v>
      </c>
      <c r="S570" s="1"/>
      <c r="T570" s="1"/>
    </row>
    <row r="571" spans="14:20">
      <c r="N571" s="3" t="s">
        <v>571</v>
      </c>
      <c r="S571" s="1"/>
      <c r="T571" s="1"/>
    </row>
    <row r="572" spans="14:20">
      <c r="N572" s="3" t="s">
        <v>572</v>
      </c>
      <c r="S572" s="1"/>
      <c r="T572" s="1"/>
    </row>
    <row r="573" spans="14:20">
      <c r="N573" s="3" t="s">
        <v>573</v>
      </c>
      <c r="S573" s="1"/>
      <c r="T573" s="1"/>
    </row>
    <row r="574" spans="14:20">
      <c r="N574" s="3" t="s">
        <v>574</v>
      </c>
      <c r="S574" s="1"/>
      <c r="T574" s="1"/>
    </row>
    <row r="575" spans="14:20">
      <c r="N575" s="3" t="s">
        <v>575</v>
      </c>
      <c r="S575" s="1"/>
      <c r="T575" s="1"/>
    </row>
    <row r="576" spans="14:20">
      <c r="N576" s="3" t="s">
        <v>576</v>
      </c>
      <c r="S576" s="1"/>
      <c r="T576" s="1"/>
    </row>
    <row r="577" spans="14:20">
      <c r="N577" s="3" t="s">
        <v>577</v>
      </c>
      <c r="S577" s="1"/>
      <c r="T577" s="1"/>
    </row>
    <row r="578" spans="14:20">
      <c r="N578" s="3" t="s">
        <v>578</v>
      </c>
      <c r="S578" s="1"/>
      <c r="T578" s="1"/>
    </row>
    <row r="579" spans="14:20">
      <c r="N579" s="3" t="s">
        <v>579</v>
      </c>
      <c r="S579" s="1"/>
      <c r="T579" s="1"/>
    </row>
    <row r="580" spans="14:20">
      <c r="N580" s="3" t="s">
        <v>580</v>
      </c>
      <c r="S580" s="1"/>
      <c r="T580" s="1"/>
    </row>
    <row r="581" spans="14:20">
      <c r="N581" s="3" t="s">
        <v>581</v>
      </c>
      <c r="S581" s="1"/>
      <c r="T581" s="1"/>
    </row>
    <row r="582" spans="14:20">
      <c r="N582" s="3" t="s">
        <v>582</v>
      </c>
      <c r="S582" s="1"/>
      <c r="T582" s="1"/>
    </row>
    <row r="583" spans="14:20">
      <c r="N583" s="3" t="s">
        <v>583</v>
      </c>
      <c r="S583" s="1"/>
      <c r="T583" s="1"/>
    </row>
    <row r="584" spans="14:20">
      <c r="N584" s="3" t="s">
        <v>584</v>
      </c>
      <c r="S584" s="1"/>
      <c r="T584" s="1"/>
    </row>
    <row r="585" spans="14:20">
      <c r="N585" s="3" t="s">
        <v>585</v>
      </c>
      <c r="S585" s="1"/>
      <c r="T585" s="1"/>
    </row>
    <row r="586" spans="14:20">
      <c r="N586" s="3" t="s">
        <v>586</v>
      </c>
      <c r="S586" s="1"/>
      <c r="T586" s="1"/>
    </row>
    <row r="587" spans="14:20">
      <c r="N587" s="3" t="s">
        <v>587</v>
      </c>
      <c r="S587" s="1"/>
      <c r="T587" s="1"/>
    </row>
    <row r="588" spans="14:20">
      <c r="N588" s="3" t="s">
        <v>588</v>
      </c>
      <c r="S588" s="1"/>
      <c r="T588" s="1"/>
    </row>
    <row r="589" spans="14:20">
      <c r="N589" s="3" t="s">
        <v>589</v>
      </c>
      <c r="S589" s="1"/>
      <c r="T589" s="1"/>
    </row>
    <row r="590" spans="14:20">
      <c r="N590" s="3" t="s">
        <v>590</v>
      </c>
      <c r="S590" s="1"/>
      <c r="T590" s="1"/>
    </row>
    <row r="591" spans="14:20">
      <c r="N591" s="3" t="s">
        <v>591</v>
      </c>
      <c r="S591" s="1"/>
      <c r="T591" s="1"/>
    </row>
    <row r="592" spans="14:20">
      <c r="N592" s="3" t="s">
        <v>592</v>
      </c>
      <c r="S592" s="1"/>
      <c r="T592" s="1"/>
    </row>
    <row r="593" spans="14:20">
      <c r="N593" s="3" t="s">
        <v>593</v>
      </c>
      <c r="S593" s="1"/>
      <c r="T593" s="1"/>
    </row>
    <row r="594" spans="14:20">
      <c r="N594" s="3" t="s">
        <v>594</v>
      </c>
      <c r="S594" s="1"/>
      <c r="T594" s="1"/>
    </row>
    <row r="595" spans="14:20">
      <c r="N595" s="3" t="s">
        <v>595</v>
      </c>
      <c r="S595" s="1"/>
      <c r="T595" s="1"/>
    </row>
    <row r="596" spans="14:20">
      <c r="N596" s="3" t="s">
        <v>596</v>
      </c>
      <c r="S596" s="1"/>
      <c r="T596" s="1"/>
    </row>
    <row r="597" spans="14:20">
      <c r="N597" s="3" t="s">
        <v>597</v>
      </c>
      <c r="S597" s="1"/>
      <c r="T597" s="1"/>
    </row>
    <row r="598" spans="14:20">
      <c r="N598" s="3" t="s">
        <v>598</v>
      </c>
      <c r="S598" s="1"/>
      <c r="T598" s="1"/>
    </row>
    <row r="599" spans="14:20">
      <c r="N599" s="3" t="s">
        <v>599</v>
      </c>
      <c r="S599" s="1"/>
      <c r="T599" s="1"/>
    </row>
    <row r="600" spans="14:20">
      <c r="N600" s="3" t="s">
        <v>600</v>
      </c>
      <c r="S600" s="1"/>
      <c r="T600" s="1"/>
    </row>
    <row r="601" spans="14:20">
      <c r="N601" s="3" t="s">
        <v>601</v>
      </c>
      <c r="S601" s="1"/>
      <c r="T601" s="1"/>
    </row>
    <row r="602" spans="14:20">
      <c r="N602" s="3" t="s">
        <v>602</v>
      </c>
      <c r="S602" s="1"/>
      <c r="T602" s="1"/>
    </row>
    <row r="603" spans="14:20">
      <c r="N603" s="3" t="s">
        <v>603</v>
      </c>
      <c r="S603" s="1"/>
      <c r="T603" s="1"/>
    </row>
    <row r="604" spans="14:20">
      <c r="N604" s="3" t="s">
        <v>604</v>
      </c>
      <c r="S604" s="1"/>
      <c r="T604" s="1"/>
    </row>
    <row r="605" spans="14:20">
      <c r="N605" s="3" t="s">
        <v>605</v>
      </c>
      <c r="S605" s="1"/>
      <c r="T605" s="1"/>
    </row>
    <row r="606" spans="14:20">
      <c r="N606" s="3" t="s">
        <v>606</v>
      </c>
      <c r="S606" s="1"/>
      <c r="T606" s="1"/>
    </row>
    <row r="607" spans="14:20">
      <c r="N607" s="3" t="s">
        <v>607</v>
      </c>
      <c r="S607" s="1"/>
      <c r="T607" s="1"/>
    </row>
    <row r="608" spans="14:20">
      <c r="N608" s="3" t="s">
        <v>608</v>
      </c>
      <c r="S608" s="1"/>
      <c r="T608" s="1"/>
    </row>
    <row r="609" spans="14:20">
      <c r="N609" s="3" t="s">
        <v>609</v>
      </c>
      <c r="S609" s="1"/>
      <c r="T609" s="1"/>
    </row>
    <row r="610" spans="14:20">
      <c r="N610" s="3" t="s">
        <v>610</v>
      </c>
      <c r="S610" s="1"/>
      <c r="T610" s="1"/>
    </row>
    <row r="611" spans="14:20">
      <c r="N611" s="3" t="s">
        <v>611</v>
      </c>
      <c r="S611" s="1"/>
      <c r="T611" s="1"/>
    </row>
    <row r="612" spans="14:20">
      <c r="N612" s="3" t="s">
        <v>612</v>
      </c>
      <c r="S612" s="1"/>
      <c r="T612" s="1"/>
    </row>
    <row r="613" spans="14:20">
      <c r="N613" s="3" t="s">
        <v>613</v>
      </c>
      <c r="S613" s="1"/>
      <c r="T613" s="1"/>
    </row>
    <row r="614" spans="14:20">
      <c r="N614" s="3" t="s">
        <v>614</v>
      </c>
      <c r="S614" s="1"/>
      <c r="T614" s="1"/>
    </row>
    <row r="615" spans="14:20">
      <c r="N615" s="3" t="s">
        <v>615</v>
      </c>
      <c r="S615" s="1"/>
      <c r="T615" s="1"/>
    </row>
    <row r="616" spans="14:20">
      <c r="N616" s="3" t="s">
        <v>616</v>
      </c>
      <c r="S616" s="1"/>
      <c r="T616" s="1"/>
    </row>
    <row r="617" spans="14:20">
      <c r="N617" s="3" t="s">
        <v>617</v>
      </c>
      <c r="S617" s="1"/>
      <c r="T617" s="1"/>
    </row>
    <row r="618" spans="14:20">
      <c r="N618" s="3" t="s">
        <v>618</v>
      </c>
      <c r="S618" s="1"/>
      <c r="T618" s="1"/>
    </row>
    <row r="619" spans="14:20">
      <c r="N619" s="3" t="s">
        <v>619</v>
      </c>
      <c r="S619" s="1"/>
      <c r="T619" s="1"/>
    </row>
    <row r="620" spans="14:20">
      <c r="N620" s="3" t="s">
        <v>620</v>
      </c>
      <c r="S620" s="1"/>
      <c r="T620" s="1"/>
    </row>
    <row r="621" spans="14:20">
      <c r="N621" s="3" t="s">
        <v>621</v>
      </c>
      <c r="S621" s="1"/>
      <c r="T621" s="1"/>
    </row>
    <row r="622" spans="14:20">
      <c r="N622" s="3" t="s">
        <v>622</v>
      </c>
      <c r="S622" s="1"/>
      <c r="T622" s="1"/>
    </row>
    <row r="623" spans="14:20">
      <c r="N623" s="3" t="s">
        <v>623</v>
      </c>
      <c r="S623" s="1"/>
      <c r="T623" s="1"/>
    </row>
    <row r="624" spans="14:20">
      <c r="N624" s="3" t="s">
        <v>624</v>
      </c>
      <c r="S624" s="1"/>
      <c r="T624" s="1"/>
    </row>
    <row r="625" spans="14:20">
      <c r="N625" s="3" t="s">
        <v>625</v>
      </c>
      <c r="S625" s="1"/>
      <c r="T625" s="1"/>
    </row>
    <row r="626" spans="14:20">
      <c r="N626" s="3" t="s">
        <v>626</v>
      </c>
      <c r="S626" s="1"/>
      <c r="T626" s="1"/>
    </row>
    <row r="627" spans="14:20">
      <c r="N627" s="3" t="s">
        <v>627</v>
      </c>
      <c r="S627" s="1"/>
      <c r="T627" s="1"/>
    </row>
    <row r="628" spans="14:20">
      <c r="N628" s="3" t="s">
        <v>628</v>
      </c>
      <c r="S628" s="1"/>
      <c r="T628" s="1"/>
    </row>
    <row r="629" spans="14:20">
      <c r="N629" s="3" t="s">
        <v>629</v>
      </c>
      <c r="S629" s="1"/>
      <c r="T629" s="1"/>
    </row>
    <row r="630" spans="14:20">
      <c r="N630" s="3" t="s">
        <v>630</v>
      </c>
      <c r="S630" s="1"/>
      <c r="T630" s="1"/>
    </row>
    <row r="631" spans="14:20">
      <c r="N631" s="3" t="s">
        <v>631</v>
      </c>
      <c r="S631" s="1"/>
      <c r="T631" s="1"/>
    </row>
    <row r="632" spans="14:20">
      <c r="N632" s="3" t="s">
        <v>632</v>
      </c>
      <c r="S632" s="1"/>
      <c r="T632" s="1"/>
    </row>
    <row r="633" spans="14:20">
      <c r="N633" s="3" t="s">
        <v>633</v>
      </c>
      <c r="S633" s="1"/>
      <c r="T633" s="1"/>
    </row>
    <row r="634" spans="14:20">
      <c r="N634" s="3" t="s">
        <v>634</v>
      </c>
      <c r="S634" s="1"/>
      <c r="T634" s="1"/>
    </row>
    <row r="635" spans="14:20">
      <c r="N635" s="3" t="s">
        <v>635</v>
      </c>
      <c r="S635" s="1"/>
      <c r="T635" s="1"/>
    </row>
    <row r="636" spans="14:20">
      <c r="N636" s="3" t="s">
        <v>636</v>
      </c>
      <c r="S636" s="1"/>
      <c r="T636" s="1"/>
    </row>
    <row r="637" spans="14:20">
      <c r="N637" s="3" t="s">
        <v>637</v>
      </c>
      <c r="S637" s="1"/>
      <c r="T637" s="1"/>
    </row>
    <row r="638" spans="14:20">
      <c r="N638" s="3" t="s">
        <v>638</v>
      </c>
      <c r="S638" s="1"/>
      <c r="T638" s="1"/>
    </row>
    <row r="639" spans="14:20">
      <c r="N639" s="3" t="s">
        <v>639</v>
      </c>
      <c r="S639" s="1"/>
      <c r="T639" s="1"/>
    </row>
    <row r="640" spans="14:20">
      <c r="N640" s="3" t="s">
        <v>640</v>
      </c>
      <c r="S640" s="1"/>
      <c r="T640" s="1"/>
    </row>
    <row r="641" spans="14:20">
      <c r="N641" s="3" t="s">
        <v>641</v>
      </c>
      <c r="S641" s="1"/>
      <c r="T641" s="1"/>
    </row>
    <row r="642" spans="14:20">
      <c r="N642" s="3" t="s">
        <v>642</v>
      </c>
      <c r="S642" s="1"/>
      <c r="T642" s="1"/>
    </row>
    <row r="643" spans="14:20">
      <c r="N643" s="3" t="s">
        <v>643</v>
      </c>
      <c r="S643" s="1"/>
      <c r="T643" s="1"/>
    </row>
    <row r="644" spans="14:20">
      <c r="N644" s="3" t="s">
        <v>644</v>
      </c>
      <c r="S644" s="1"/>
      <c r="T644" s="1"/>
    </row>
    <row r="645" spans="14:20">
      <c r="N645" s="3" t="s">
        <v>645</v>
      </c>
      <c r="S645" s="1"/>
      <c r="T645" s="1"/>
    </row>
    <row r="646" spans="14:20">
      <c r="N646" s="3" t="s">
        <v>646</v>
      </c>
      <c r="S646" s="1"/>
      <c r="T646" s="1"/>
    </row>
    <row r="647" spans="14:20">
      <c r="N647" s="3" t="s">
        <v>647</v>
      </c>
      <c r="S647" s="1"/>
      <c r="T647" s="1"/>
    </row>
    <row r="648" spans="14:20">
      <c r="N648" s="3" t="s">
        <v>648</v>
      </c>
      <c r="S648" s="1"/>
      <c r="T648" s="1"/>
    </row>
    <row r="649" spans="14:20">
      <c r="N649" s="3" t="s">
        <v>649</v>
      </c>
      <c r="S649" s="1"/>
      <c r="T649" s="1"/>
    </row>
    <row r="650" spans="14:20">
      <c r="N650" s="3" t="s">
        <v>650</v>
      </c>
      <c r="S650" s="1"/>
      <c r="T650" s="1"/>
    </row>
    <row r="651" spans="14:20">
      <c r="N651" s="3" t="s">
        <v>651</v>
      </c>
      <c r="S651" s="1"/>
      <c r="T651" s="1"/>
    </row>
    <row r="652" spans="14:20">
      <c r="N652" s="3" t="s">
        <v>652</v>
      </c>
      <c r="S652" s="1"/>
      <c r="T652" s="1"/>
    </row>
    <row r="653" spans="14:20">
      <c r="N653" s="3" t="s">
        <v>653</v>
      </c>
      <c r="S653" s="1"/>
      <c r="T653" s="1"/>
    </row>
    <row r="654" spans="14:20">
      <c r="N654" s="3" t="s">
        <v>654</v>
      </c>
      <c r="S654" s="1"/>
      <c r="T654" s="1"/>
    </row>
    <row r="655" spans="14:20">
      <c r="N655" s="3" t="s">
        <v>655</v>
      </c>
      <c r="S655" s="1"/>
      <c r="T655" s="1"/>
    </row>
    <row r="656" spans="14:20">
      <c r="N656" s="3" t="s">
        <v>656</v>
      </c>
      <c r="S656" s="1"/>
      <c r="T656" s="1"/>
    </row>
    <row r="657" spans="14:20">
      <c r="N657" s="3" t="s">
        <v>657</v>
      </c>
      <c r="S657" s="1"/>
      <c r="T657" s="1"/>
    </row>
    <row r="658" spans="14:20">
      <c r="N658" s="3" t="s">
        <v>658</v>
      </c>
      <c r="S658" s="1"/>
      <c r="T658" s="1"/>
    </row>
    <row r="659" spans="14:20">
      <c r="N659" s="3" t="s">
        <v>659</v>
      </c>
      <c r="S659" s="1"/>
      <c r="T659" s="1"/>
    </row>
    <row r="660" spans="14:20">
      <c r="N660" s="3" t="s">
        <v>660</v>
      </c>
      <c r="S660" s="1"/>
      <c r="T660" s="1"/>
    </row>
    <row r="661" spans="14:20">
      <c r="N661" s="3" t="s">
        <v>661</v>
      </c>
      <c r="S661" s="1"/>
      <c r="T661" s="1"/>
    </row>
    <row r="662" spans="14:20">
      <c r="N662" s="3" t="s">
        <v>662</v>
      </c>
      <c r="S662" s="1"/>
      <c r="T662" s="1"/>
    </row>
    <row r="663" spans="14:20">
      <c r="N663" s="3" t="s">
        <v>663</v>
      </c>
      <c r="S663" s="1"/>
      <c r="T663" s="1"/>
    </row>
    <row r="664" spans="14:20">
      <c r="N664" s="3" t="s">
        <v>664</v>
      </c>
      <c r="S664" s="1"/>
      <c r="T664" s="1"/>
    </row>
    <row r="665" spans="14:20">
      <c r="N665" s="3" t="s">
        <v>665</v>
      </c>
      <c r="S665" s="1"/>
      <c r="T665" s="1"/>
    </row>
    <row r="666" spans="14:20">
      <c r="N666" s="3" t="s">
        <v>666</v>
      </c>
      <c r="S666" s="1"/>
      <c r="T666" s="1"/>
    </row>
    <row r="667" spans="14:20">
      <c r="N667" s="3" t="s">
        <v>667</v>
      </c>
      <c r="S667" s="1"/>
      <c r="T667" s="1"/>
    </row>
    <row r="668" spans="14:20">
      <c r="N668" s="3" t="s">
        <v>668</v>
      </c>
      <c r="S668" s="1"/>
      <c r="T668" s="1"/>
    </row>
    <row r="669" spans="14:20">
      <c r="N669" s="3" t="s">
        <v>669</v>
      </c>
      <c r="S669" s="1"/>
      <c r="T669" s="1"/>
    </row>
    <row r="670" spans="14:20">
      <c r="N670" s="3" t="s">
        <v>670</v>
      </c>
      <c r="S670" s="1"/>
      <c r="T670" s="1"/>
    </row>
    <row r="671" spans="14:20">
      <c r="N671" s="3" t="s">
        <v>671</v>
      </c>
      <c r="S671" s="1"/>
      <c r="T671" s="1"/>
    </row>
    <row r="672" spans="14:20">
      <c r="N672" s="3" t="s">
        <v>672</v>
      </c>
      <c r="S672" s="1"/>
      <c r="T672" s="1"/>
    </row>
    <row r="673" spans="14:20">
      <c r="N673" s="3" t="s">
        <v>673</v>
      </c>
      <c r="S673" s="1"/>
      <c r="T673" s="1"/>
    </row>
    <row r="674" spans="14:20">
      <c r="N674" s="3" t="s">
        <v>674</v>
      </c>
      <c r="S674" s="1"/>
      <c r="T674" s="1"/>
    </row>
    <row r="675" spans="14:20">
      <c r="N675" s="3" t="s">
        <v>675</v>
      </c>
      <c r="S675" s="1"/>
      <c r="T675" s="1"/>
    </row>
    <row r="676" spans="14:20">
      <c r="N676" s="3" t="s">
        <v>676</v>
      </c>
      <c r="S676" s="1"/>
      <c r="T676" s="1"/>
    </row>
    <row r="677" spans="14:20">
      <c r="N677" s="3" t="s">
        <v>677</v>
      </c>
      <c r="S677" s="1"/>
      <c r="T677" s="1"/>
    </row>
    <row r="678" spans="14:20">
      <c r="N678" s="3" t="s">
        <v>678</v>
      </c>
      <c r="S678" s="1"/>
      <c r="T678" s="1"/>
    </row>
    <row r="679" spans="14:20">
      <c r="N679" s="3" t="s">
        <v>679</v>
      </c>
      <c r="S679" s="1"/>
      <c r="T679" s="1"/>
    </row>
    <row r="680" spans="14:20">
      <c r="N680" s="3" t="s">
        <v>680</v>
      </c>
      <c r="S680" s="1"/>
      <c r="T680" s="1"/>
    </row>
    <row r="681" spans="14:20">
      <c r="N681" s="3" t="s">
        <v>681</v>
      </c>
      <c r="S681" s="1"/>
      <c r="T681" s="1"/>
    </row>
    <row r="682" spans="14:20">
      <c r="N682" s="3" t="s">
        <v>682</v>
      </c>
      <c r="S682" s="1"/>
      <c r="T682" s="1"/>
    </row>
    <row r="683" spans="14:20">
      <c r="N683" s="3" t="s">
        <v>683</v>
      </c>
      <c r="S683" s="1"/>
      <c r="T683" s="1"/>
    </row>
    <row r="684" spans="14:20">
      <c r="N684" s="3" t="s">
        <v>684</v>
      </c>
      <c r="S684" s="1"/>
      <c r="T684" s="1"/>
    </row>
    <row r="685" spans="14:20">
      <c r="N685" s="3" t="s">
        <v>685</v>
      </c>
      <c r="S685" s="1"/>
      <c r="T685" s="1"/>
    </row>
    <row r="686" spans="14:20">
      <c r="N686" s="3" t="s">
        <v>686</v>
      </c>
      <c r="S686" s="1"/>
      <c r="T686" s="1"/>
    </row>
    <row r="687" spans="14:20">
      <c r="N687" s="3" t="s">
        <v>687</v>
      </c>
      <c r="S687" s="1"/>
      <c r="T687" s="1"/>
    </row>
    <row r="688" spans="14:20">
      <c r="N688" s="3" t="s">
        <v>688</v>
      </c>
      <c r="S688" s="1"/>
      <c r="T688" s="1"/>
    </row>
    <row r="689" spans="14:20">
      <c r="N689" s="3" t="s">
        <v>689</v>
      </c>
      <c r="S689" s="1"/>
      <c r="T689" s="1"/>
    </row>
    <row r="690" spans="14:20">
      <c r="N690" s="3" t="s">
        <v>690</v>
      </c>
      <c r="S690" s="1"/>
      <c r="T690" s="1"/>
    </row>
    <row r="691" spans="14:20">
      <c r="N691" s="3" t="s">
        <v>691</v>
      </c>
      <c r="S691" s="1"/>
      <c r="T691" s="1"/>
    </row>
    <row r="692" spans="14:20">
      <c r="N692" s="3" t="s">
        <v>692</v>
      </c>
      <c r="S692" s="1"/>
      <c r="T692" s="1"/>
    </row>
    <row r="693" spans="14:20">
      <c r="N693" s="3" t="s">
        <v>693</v>
      </c>
      <c r="S693" s="1"/>
      <c r="T693" s="1"/>
    </row>
    <row r="694" spans="14:20">
      <c r="N694" s="3" t="s">
        <v>694</v>
      </c>
      <c r="S694" s="1"/>
      <c r="T694" s="1"/>
    </row>
    <row r="695" spans="14:20">
      <c r="N695" s="3" t="s">
        <v>695</v>
      </c>
      <c r="S695" s="1"/>
      <c r="T695" s="1"/>
    </row>
    <row r="696" spans="14:20">
      <c r="N696" s="3" t="s">
        <v>696</v>
      </c>
      <c r="S696" s="1"/>
      <c r="T696" s="1"/>
    </row>
    <row r="697" spans="14:20">
      <c r="N697" s="3" t="s">
        <v>697</v>
      </c>
      <c r="S697" s="1"/>
      <c r="T697" s="1"/>
    </row>
    <row r="698" spans="14:20">
      <c r="N698" s="3" t="s">
        <v>698</v>
      </c>
      <c r="S698" s="1"/>
      <c r="T698" s="1"/>
    </row>
    <row r="699" spans="14:20">
      <c r="N699" s="3" t="s">
        <v>699</v>
      </c>
      <c r="S699" s="1"/>
      <c r="T699" s="1"/>
    </row>
    <row r="700" spans="14:20">
      <c r="N700" s="3" t="s">
        <v>700</v>
      </c>
      <c r="S700" s="1"/>
      <c r="T700" s="1"/>
    </row>
    <row r="701" spans="14:20">
      <c r="N701" s="3" t="s">
        <v>701</v>
      </c>
      <c r="S701" s="1"/>
      <c r="T701" s="1"/>
    </row>
    <row r="702" spans="14:20">
      <c r="N702" s="3" t="s">
        <v>702</v>
      </c>
      <c r="S702" s="1"/>
      <c r="T702" s="1"/>
    </row>
    <row r="703" spans="14:20">
      <c r="N703" s="3" t="s">
        <v>703</v>
      </c>
      <c r="S703" s="1"/>
      <c r="T703" s="1"/>
    </row>
    <row r="704" spans="14:20">
      <c r="N704" s="3" t="s">
        <v>704</v>
      </c>
      <c r="S704" s="1"/>
      <c r="T704" s="1"/>
    </row>
    <row r="705" spans="14:20">
      <c r="N705" s="3" t="s">
        <v>705</v>
      </c>
      <c r="S705" s="1"/>
      <c r="T705" s="1"/>
    </row>
    <row r="706" spans="14:20">
      <c r="N706" s="3" t="s">
        <v>706</v>
      </c>
      <c r="S706" s="1"/>
      <c r="T706" s="1"/>
    </row>
    <row r="707" spans="14:20">
      <c r="N707" s="3" t="s">
        <v>707</v>
      </c>
      <c r="S707" s="1"/>
      <c r="T707" s="1"/>
    </row>
    <row r="708" spans="14:20">
      <c r="N708" s="3" t="s">
        <v>708</v>
      </c>
      <c r="S708" s="1"/>
      <c r="T708" s="1"/>
    </row>
    <row r="709" spans="14:20">
      <c r="N709" s="3" t="s">
        <v>709</v>
      </c>
      <c r="S709" s="1"/>
      <c r="T709" s="1"/>
    </row>
    <row r="710" spans="14:20">
      <c r="N710" s="3" t="s">
        <v>710</v>
      </c>
      <c r="S710" s="1"/>
      <c r="T710" s="1"/>
    </row>
    <row r="711" spans="14:20">
      <c r="N711" s="3" t="s">
        <v>711</v>
      </c>
      <c r="S711" s="1"/>
      <c r="T711" s="1"/>
    </row>
    <row r="712" spans="14:20">
      <c r="N712" s="3" t="s">
        <v>712</v>
      </c>
      <c r="S712" s="1"/>
      <c r="T712" s="1"/>
    </row>
    <row r="713" spans="14:20">
      <c r="N713" s="3" t="s">
        <v>713</v>
      </c>
      <c r="S713" s="1"/>
      <c r="T713" s="1"/>
    </row>
    <row r="714" spans="14:20">
      <c r="N714" s="3" t="s">
        <v>714</v>
      </c>
      <c r="S714" s="1"/>
      <c r="T714" s="1"/>
    </row>
    <row r="715" spans="14:20">
      <c r="N715" s="3" t="s">
        <v>715</v>
      </c>
      <c r="S715" s="1"/>
      <c r="T715" s="1"/>
    </row>
    <row r="716" spans="14:20">
      <c r="N716" s="3" t="s">
        <v>716</v>
      </c>
      <c r="S716" s="1"/>
      <c r="T716" s="1"/>
    </row>
    <row r="717" spans="14:20">
      <c r="N717" s="3" t="s">
        <v>717</v>
      </c>
      <c r="S717" s="1"/>
      <c r="T717" s="1"/>
    </row>
    <row r="718" spans="14:20">
      <c r="N718" s="3" t="s">
        <v>718</v>
      </c>
      <c r="S718" s="1"/>
      <c r="T718" s="1"/>
    </row>
    <row r="719" spans="14:20">
      <c r="N719" s="3" t="s">
        <v>719</v>
      </c>
      <c r="S719" s="1"/>
      <c r="T719" s="1"/>
    </row>
    <row r="720" spans="14:20">
      <c r="N720" s="3" t="s">
        <v>720</v>
      </c>
      <c r="S720" s="1"/>
      <c r="T720" s="1"/>
    </row>
    <row r="721" spans="14:20">
      <c r="N721" s="3" t="s">
        <v>721</v>
      </c>
      <c r="S721" s="1"/>
      <c r="T721" s="1"/>
    </row>
    <row r="722" spans="14:20">
      <c r="N722" s="3" t="s">
        <v>722</v>
      </c>
      <c r="S722" s="1"/>
      <c r="T722" s="1"/>
    </row>
    <row r="723" spans="14:20">
      <c r="N723" s="3" t="s">
        <v>723</v>
      </c>
      <c r="S723" s="1"/>
      <c r="T723" s="1"/>
    </row>
    <row r="724" spans="14:20">
      <c r="N724" s="3" t="s">
        <v>724</v>
      </c>
      <c r="S724" s="1"/>
      <c r="T724" s="1"/>
    </row>
    <row r="725" spans="14:20">
      <c r="N725" s="3" t="s">
        <v>725</v>
      </c>
      <c r="S725" s="1"/>
      <c r="T725" s="1"/>
    </row>
    <row r="726" spans="14:20">
      <c r="N726" s="3" t="s">
        <v>726</v>
      </c>
      <c r="S726" s="1"/>
      <c r="T726" s="1"/>
    </row>
    <row r="727" spans="14:20">
      <c r="N727" s="3" t="s">
        <v>727</v>
      </c>
      <c r="S727" s="1"/>
      <c r="T727" s="1"/>
    </row>
    <row r="728" spans="14:20">
      <c r="N728" s="3" t="s">
        <v>728</v>
      </c>
      <c r="S728" s="1"/>
      <c r="T728" s="1"/>
    </row>
    <row r="729" spans="14:20">
      <c r="N729" s="3" t="s">
        <v>729</v>
      </c>
      <c r="S729" s="1"/>
      <c r="T729" s="1"/>
    </row>
    <row r="730" spans="14:20">
      <c r="N730" s="3" t="s">
        <v>730</v>
      </c>
      <c r="S730" s="1"/>
      <c r="T730" s="1"/>
    </row>
    <row r="731" spans="14:20">
      <c r="N731" s="3" t="s">
        <v>731</v>
      </c>
      <c r="S731" s="1"/>
      <c r="T731" s="1"/>
    </row>
    <row r="732" spans="14:20">
      <c r="N732" s="3" t="s">
        <v>732</v>
      </c>
      <c r="S732" s="1"/>
      <c r="T732" s="1"/>
    </row>
    <row r="733" spans="14:20">
      <c r="N733" s="3" t="s">
        <v>733</v>
      </c>
      <c r="S733" s="1"/>
      <c r="T733" s="1"/>
    </row>
    <row r="734" spans="14:20">
      <c r="N734" s="3" t="s">
        <v>734</v>
      </c>
      <c r="S734" s="1"/>
      <c r="T734" s="1"/>
    </row>
    <row r="735" spans="14:20">
      <c r="N735" s="3" t="s">
        <v>735</v>
      </c>
      <c r="S735" s="1"/>
      <c r="T735" s="1"/>
    </row>
    <row r="736" spans="14:20">
      <c r="N736" s="3" t="s">
        <v>736</v>
      </c>
      <c r="S736" s="1"/>
      <c r="T736" s="1"/>
    </row>
    <row r="737" spans="14:20">
      <c r="N737" s="3" t="s">
        <v>737</v>
      </c>
      <c r="S737" s="1"/>
      <c r="T737" s="1"/>
    </row>
    <row r="738" spans="14:20">
      <c r="N738" s="3" t="s">
        <v>738</v>
      </c>
      <c r="S738" s="1"/>
      <c r="T738" s="1"/>
    </row>
    <row r="739" spans="14:20">
      <c r="N739" s="3" t="s">
        <v>739</v>
      </c>
      <c r="S739" s="1"/>
      <c r="T739" s="1"/>
    </row>
    <row r="740" spans="14:20">
      <c r="N740" s="3" t="s">
        <v>740</v>
      </c>
      <c r="S740" s="1"/>
      <c r="T740" s="1"/>
    </row>
    <row r="741" spans="14:20">
      <c r="N741" s="3" t="s">
        <v>741</v>
      </c>
      <c r="S741" s="1"/>
      <c r="T741" s="1"/>
    </row>
    <row r="742" spans="14:20">
      <c r="N742" s="3" t="s">
        <v>742</v>
      </c>
      <c r="S742" s="1"/>
      <c r="T742" s="1"/>
    </row>
    <row r="743" spans="14:20">
      <c r="N743" s="3" t="s">
        <v>743</v>
      </c>
      <c r="S743" s="1"/>
      <c r="T743" s="1"/>
    </row>
    <row r="744" spans="14:20">
      <c r="N744" s="3" t="s">
        <v>744</v>
      </c>
      <c r="S744" s="1"/>
      <c r="T744" s="1"/>
    </row>
    <row r="745" spans="14:20">
      <c r="N745" s="3" t="s">
        <v>745</v>
      </c>
      <c r="S745" s="1"/>
      <c r="T745" s="1"/>
    </row>
    <row r="746" spans="14:20">
      <c r="N746" s="3" t="s">
        <v>746</v>
      </c>
      <c r="S746" s="1"/>
      <c r="T746" s="1"/>
    </row>
    <row r="747" spans="14:20">
      <c r="N747" s="3" t="s">
        <v>747</v>
      </c>
      <c r="S747" s="1"/>
      <c r="T747" s="1"/>
    </row>
    <row r="748" spans="14:20">
      <c r="N748" s="3" t="s">
        <v>748</v>
      </c>
      <c r="S748" s="1"/>
      <c r="T748" s="1"/>
    </row>
    <row r="749" spans="14:20">
      <c r="N749" s="3" t="s">
        <v>749</v>
      </c>
      <c r="S749" s="1"/>
      <c r="T749" s="1"/>
    </row>
    <row r="750" spans="14:20">
      <c r="N750" s="3" t="s">
        <v>750</v>
      </c>
      <c r="S750" s="1"/>
      <c r="T750" s="1"/>
    </row>
    <row r="751" spans="14:20">
      <c r="N751" s="3" t="s">
        <v>751</v>
      </c>
      <c r="S751" s="1"/>
      <c r="T751" s="1"/>
    </row>
    <row r="752" spans="14:20">
      <c r="N752" s="3" t="s">
        <v>752</v>
      </c>
      <c r="S752" s="1"/>
      <c r="T752" s="1"/>
    </row>
    <row r="753" spans="14:20">
      <c r="N753" s="3" t="s">
        <v>753</v>
      </c>
      <c r="S753" s="1"/>
      <c r="T753" s="1"/>
    </row>
    <row r="754" spans="14:20">
      <c r="N754" s="3" t="s">
        <v>754</v>
      </c>
      <c r="S754" s="1"/>
      <c r="T754" s="1"/>
    </row>
    <row r="755" spans="14:20">
      <c r="N755" s="3" t="s">
        <v>755</v>
      </c>
      <c r="S755" s="1"/>
      <c r="T755" s="1"/>
    </row>
    <row r="756" spans="14:20">
      <c r="N756" s="3" t="s">
        <v>756</v>
      </c>
      <c r="S756" s="1"/>
      <c r="T756" s="1"/>
    </row>
    <row r="757" spans="14:20">
      <c r="N757" s="3" t="s">
        <v>757</v>
      </c>
      <c r="S757" s="1"/>
      <c r="T757" s="1"/>
    </row>
    <row r="758" spans="14:20">
      <c r="N758" s="3" t="s">
        <v>758</v>
      </c>
      <c r="S758" s="1"/>
      <c r="T758" s="1"/>
    </row>
    <row r="759" spans="14:20">
      <c r="N759" s="3" t="s">
        <v>759</v>
      </c>
      <c r="S759" s="1"/>
      <c r="T759" s="1"/>
    </row>
    <row r="760" spans="14:20">
      <c r="N760" s="3" t="s">
        <v>760</v>
      </c>
      <c r="S760" s="1"/>
      <c r="T760" s="1"/>
    </row>
    <row r="761" spans="14:20">
      <c r="N761" s="3" t="s">
        <v>761</v>
      </c>
      <c r="S761" s="1"/>
      <c r="T761" s="1"/>
    </row>
    <row r="762" spans="14:20">
      <c r="N762" s="3" t="s">
        <v>762</v>
      </c>
      <c r="S762" s="1"/>
      <c r="T762" s="1"/>
    </row>
    <row r="763" spans="14:20">
      <c r="N763" s="3" t="s">
        <v>763</v>
      </c>
      <c r="S763" s="1"/>
      <c r="T763" s="1"/>
    </row>
    <row r="764" spans="14:20">
      <c r="N764" s="3" t="s">
        <v>764</v>
      </c>
      <c r="S764" s="1"/>
      <c r="T764" s="1"/>
    </row>
    <row r="765" spans="14:20">
      <c r="N765" s="3" t="s">
        <v>765</v>
      </c>
      <c r="S765" s="1"/>
      <c r="T765" s="1"/>
    </row>
    <row r="766" spans="14:20">
      <c r="N766" s="3" t="s">
        <v>766</v>
      </c>
      <c r="S766" s="1"/>
      <c r="T766" s="1"/>
    </row>
    <row r="767" spans="14:20">
      <c r="N767" s="3" t="s">
        <v>767</v>
      </c>
      <c r="S767" s="1"/>
      <c r="T767" s="1"/>
    </row>
    <row r="768" spans="14:20">
      <c r="N768" s="3" t="s">
        <v>768</v>
      </c>
      <c r="S768" s="1"/>
      <c r="T768" s="1"/>
    </row>
    <row r="769" spans="14:20">
      <c r="N769" s="3" t="s">
        <v>769</v>
      </c>
      <c r="S769" s="1"/>
      <c r="T769" s="1"/>
    </row>
    <row r="770" spans="14:20">
      <c r="N770" s="3" t="s">
        <v>770</v>
      </c>
      <c r="S770" s="1"/>
      <c r="T770" s="1"/>
    </row>
    <row r="771" spans="14:20">
      <c r="N771" s="3" t="s">
        <v>771</v>
      </c>
      <c r="S771" s="1"/>
      <c r="T771" s="1"/>
    </row>
    <row r="772" spans="14:20">
      <c r="N772" s="3" t="s">
        <v>772</v>
      </c>
      <c r="S772" s="1"/>
      <c r="T772" s="1"/>
    </row>
    <row r="773" spans="14:20">
      <c r="N773" s="3" t="s">
        <v>773</v>
      </c>
      <c r="S773" s="1"/>
      <c r="T773" s="1"/>
    </row>
    <row r="774" spans="14:20">
      <c r="N774" s="3" t="s">
        <v>774</v>
      </c>
      <c r="S774" s="1"/>
      <c r="T774" s="1"/>
    </row>
    <row r="775" spans="14:20">
      <c r="N775" s="3" t="s">
        <v>775</v>
      </c>
      <c r="S775" s="1"/>
      <c r="T775" s="1"/>
    </row>
    <row r="776" spans="14:20">
      <c r="N776" s="3" t="s">
        <v>776</v>
      </c>
      <c r="S776" s="1"/>
      <c r="T776" s="1"/>
    </row>
    <row r="777" spans="14:20">
      <c r="N777" s="3" t="s">
        <v>777</v>
      </c>
      <c r="S777" s="1"/>
      <c r="T777" s="1"/>
    </row>
    <row r="778" spans="14:20">
      <c r="N778" s="3" t="s">
        <v>778</v>
      </c>
      <c r="S778" s="1"/>
      <c r="T778" s="1"/>
    </row>
    <row r="779" spans="14:20">
      <c r="N779" s="3" t="s">
        <v>779</v>
      </c>
      <c r="S779" s="1"/>
      <c r="T779" s="1"/>
    </row>
    <row r="780" spans="14:20">
      <c r="N780" s="3" t="s">
        <v>780</v>
      </c>
      <c r="S780" s="1"/>
      <c r="T780" s="1"/>
    </row>
    <row r="781" spans="14:20">
      <c r="N781" s="3" t="s">
        <v>781</v>
      </c>
      <c r="S781" s="1"/>
      <c r="T781" s="1"/>
    </row>
    <row r="782" spans="14:20">
      <c r="N782" s="3" t="s">
        <v>782</v>
      </c>
      <c r="S782" s="1"/>
      <c r="T782" s="1"/>
    </row>
    <row r="783" spans="14:20">
      <c r="N783" s="3" t="s">
        <v>783</v>
      </c>
      <c r="S783" s="1"/>
      <c r="T783" s="1"/>
    </row>
    <row r="784" spans="14:20">
      <c r="N784" s="3" t="s">
        <v>784</v>
      </c>
      <c r="S784" s="1"/>
      <c r="T784" s="1"/>
    </row>
    <row r="785" spans="14:20">
      <c r="N785" s="3" t="s">
        <v>785</v>
      </c>
      <c r="S785" s="1"/>
      <c r="T785" s="1"/>
    </row>
    <row r="786" spans="14:20">
      <c r="N786" s="3" t="s">
        <v>786</v>
      </c>
      <c r="S786" s="1"/>
      <c r="T786" s="1"/>
    </row>
    <row r="787" spans="14:20">
      <c r="N787" s="3" t="s">
        <v>787</v>
      </c>
      <c r="S787" s="1"/>
      <c r="T787" s="1"/>
    </row>
    <row r="788" spans="14:20">
      <c r="N788" s="3" t="s">
        <v>788</v>
      </c>
      <c r="S788" s="1"/>
      <c r="T788" s="1"/>
    </row>
    <row r="789" spans="14:20">
      <c r="N789" s="3" t="s">
        <v>789</v>
      </c>
      <c r="S789" s="1"/>
      <c r="T789" s="1"/>
    </row>
    <row r="790" spans="14:20">
      <c r="N790" s="3" t="s">
        <v>790</v>
      </c>
      <c r="S790" s="1"/>
      <c r="T790" s="1"/>
    </row>
    <row r="791" spans="14:20">
      <c r="N791" s="3" t="s">
        <v>791</v>
      </c>
      <c r="S791" s="1"/>
      <c r="T791" s="1"/>
    </row>
    <row r="792" spans="14:20">
      <c r="N792" s="3" t="s">
        <v>792</v>
      </c>
      <c r="S792" s="1"/>
      <c r="T792" s="1"/>
    </row>
    <row r="793" spans="14:20">
      <c r="N793" s="3" t="s">
        <v>793</v>
      </c>
      <c r="S793" s="1"/>
      <c r="T793" s="1"/>
    </row>
    <row r="794" spans="14:20">
      <c r="N794" s="3" t="s">
        <v>794</v>
      </c>
      <c r="S794" s="1"/>
      <c r="T794" s="1"/>
    </row>
    <row r="795" spans="14:20">
      <c r="N795" s="3" t="s">
        <v>795</v>
      </c>
      <c r="S795" s="1"/>
      <c r="T795" s="1"/>
    </row>
    <row r="796" spans="14:20">
      <c r="N796" s="3" t="s">
        <v>796</v>
      </c>
      <c r="S796" s="1"/>
      <c r="T796" s="1"/>
    </row>
    <row r="797" spans="14:20">
      <c r="N797" s="3" t="s">
        <v>797</v>
      </c>
      <c r="S797" s="1"/>
      <c r="T797" s="1"/>
    </row>
    <row r="798" spans="14:20">
      <c r="N798" s="3" t="s">
        <v>798</v>
      </c>
      <c r="S798" s="1"/>
      <c r="T798" s="1"/>
    </row>
    <row r="799" spans="14:20">
      <c r="N799" s="3" t="s">
        <v>799</v>
      </c>
      <c r="S799" s="1"/>
      <c r="T799" s="1"/>
    </row>
    <row r="800" spans="14:20">
      <c r="N800" s="3" t="s">
        <v>800</v>
      </c>
      <c r="S800" s="1"/>
      <c r="T800" s="1"/>
    </row>
    <row r="801" spans="14:20">
      <c r="N801" s="3" t="s">
        <v>801</v>
      </c>
      <c r="S801" s="1"/>
      <c r="T801" s="1"/>
    </row>
    <row r="802" spans="14:20">
      <c r="N802" s="3" t="s">
        <v>802</v>
      </c>
      <c r="S802" s="1"/>
      <c r="T802" s="1"/>
    </row>
    <row r="803" spans="14:20">
      <c r="N803" s="3" t="s">
        <v>803</v>
      </c>
      <c r="S803" s="1"/>
      <c r="T803" s="1"/>
    </row>
    <row r="804" spans="14:20">
      <c r="N804" s="3" t="s">
        <v>804</v>
      </c>
      <c r="S804" s="1"/>
      <c r="T804" s="1"/>
    </row>
    <row r="805" spans="14:20">
      <c r="N805" s="3" t="s">
        <v>805</v>
      </c>
      <c r="S805" s="1"/>
      <c r="T805" s="1"/>
    </row>
    <row r="806" spans="14:20">
      <c r="N806" s="3" t="s">
        <v>806</v>
      </c>
      <c r="S806" s="1"/>
      <c r="T806" s="1"/>
    </row>
    <row r="807" spans="14:20">
      <c r="N807" s="3" t="s">
        <v>807</v>
      </c>
      <c r="S807" s="1"/>
      <c r="T807" s="1"/>
    </row>
    <row r="808" spans="14:20">
      <c r="N808" s="3" t="s">
        <v>808</v>
      </c>
      <c r="S808" s="1"/>
      <c r="T808" s="1"/>
    </row>
    <row r="809" spans="14:20">
      <c r="N809" s="3" t="s">
        <v>809</v>
      </c>
      <c r="S809" s="1"/>
      <c r="T809" s="1"/>
    </row>
    <row r="810" spans="14:20">
      <c r="N810" s="3" t="s">
        <v>810</v>
      </c>
      <c r="S810" s="1"/>
      <c r="T810" s="1"/>
    </row>
    <row r="811" spans="14:20">
      <c r="N811" s="3" t="s">
        <v>811</v>
      </c>
      <c r="S811" s="1"/>
      <c r="T811" s="1"/>
    </row>
    <row r="812" spans="14:20">
      <c r="N812" s="3" t="s">
        <v>812</v>
      </c>
      <c r="S812" s="1"/>
      <c r="T812" s="1"/>
    </row>
    <row r="813" spans="14:20">
      <c r="N813" s="3" t="s">
        <v>813</v>
      </c>
      <c r="S813" s="1"/>
      <c r="T813" s="1"/>
    </row>
    <row r="814" spans="14:20">
      <c r="N814" s="3" t="s">
        <v>814</v>
      </c>
      <c r="S814" s="1"/>
      <c r="T814" s="1"/>
    </row>
    <row r="815" spans="14:20">
      <c r="N815" s="3" t="s">
        <v>815</v>
      </c>
      <c r="S815" s="1"/>
      <c r="T815" s="1"/>
    </row>
    <row r="816" spans="14:20">
      <c r="N816" s="3" t="s">
        <v>816</v>
      </c>
      <c r="S816" s="1"/>
      <c r="T816" s="1"/>
    </row>
    <row r="817" spans="14:20">
      <c r="N817" s="3" t="s">
        <v>817</v>
      </c>
      <c r="S817" s="1"/>
      <c r="T817" s="1"/>
    </row>
    <row r="818" spans="14:20">
      <c r="N818" s="3" t="s">
        <v>818</v>
      </c>
      <c r="S818" s="1"/>
      <c r="T818" s="1"/>
    </row>
    <row r="819" spans="14:20">
      <c r="N819" s="3" t="s">
        <v>819</v>
      </c>
      <c r="S819" s="1"/>
      <c r="T819" s="1"/>
    </row>
    <row r="820" spans="14:20">
      <c r="N820" s="3" t="s">
        <v>820</v>
      </c>
      <c r="S820" s="1"/>
      <c r="T820" s="1"/>
    </row>
    <row r="821" spans="14:20">
      <c r="N821" s="3" t="s">
        <v>821</v>
      </c>
      <c r="S821" s="1"/>
      <c r="T821" s="1"/>
    </row>
    <row r="822" spans="14:20">
      <c r="N822" s="3" t="s">
        <v>822</v>
      </c>
      <c r="S822" s="1"/>
      <c r="T822" s="1"/>
    </row>
    <row r="823" spans="14:20">
      <c r="N823" s="3" t="s">
        <v>823</v>
      </c>
      <c r="S823" s="1"/>
      <c r="T823" s="1"/>
    </row>
    <row r="824" spans="14:20">
      <c r="N824" s="3" t="s">
        <v>824</v>
      </c>
      <c r="S824" s="1"/>
      <c r="T824" s="1"/>
    </row>
    <row r="825" spans="14:20">
      <c r="N825" s="3" t="s">
        <v>825</v>
      </c>
      <c r="S825" s="1"/>
      <c r="T825" s="1"/>
    </row>
    <row r="826" spans="14:20">
      <c r="N826" s="3" t="s">
        <v>826</v>
      </c>
      <c r="S826" s="1"/>
      <c r="T826" s="1"/>
    </row>
    <row r="827" spans="14:20">
      <c r="N827" s="3" t="s">
        <v>827</v>
      </c>
      <c r="S827" s="1"/>
      <c r="T827" s="1"/>
    </row>
    <row r="828" spans="14:20">
      <c r="N828" s="3" t="s">
        <v>828</v>
      </c>
      <c r="S828" s="1"/>
      <c r="T828" s="1"/>
    </row>
    <row r="829" spans="14:20">
      <c r="N829" s="3" t="s">
        <v>829</v>
      </c>
      <c r="S829" s="1"/>
      <c r="T829" s="1"/>
    </row>
    <row r="830" spans="14:20">
      <c r="N830" s="3" t="s">
        <v>830</v>
      </c>
      <c r="S830" s="1"/>
      <c r="T830" s="1"/>
    </row>
    <row r="831" spans="14:20">
      <c r="N831" s="3" t="s">
        <v>831</v>
      </c>
      <c r="S831" s="1"/>
      <c r="T831" s="1"/>
    </row>
    <row r="832" spans="14:20">
      <c r="N832" s="3" t="s">
        <v>832</v>
      </c>
      <c r="S832" s="1"/>
      <c r="T832" s="1"/>
    </row>
    <row r="833" spans="14:20">
      <c r="N833" s="3" t="s">
        <v>833</v>
      </c>
      <c r="S833" s="1"/>
      <c r="T833" s="1"/>
    </row>
    <row r="834" spans="14:20">
      <c r="N834" s="3" t="s">
        <v>834</v>
      </c>
      <c r="S834" s="1"/>
      <c r="T834" s="1"/>
    </row>
    <row r="835" spans="14:20">
      <c r="N835" s="3" t="s">
        <v>835</v>
      </c>
      <c r="S835" s="1"/>
      <c r="T835" s="1"/>
    </row>
    <row r="836" spans="14:20">
      <c r="N836" s="3" t="s">
        <v>836</v>
      </c>
      <c r="S836" s="1"/>
      <c r="T836" s="1"/>
    </row>
    <row r="837" spans="14:20">
      <c r="N837" s="3" t="s">
        <v>837</v>
      </c>
      <c r="S837" s="1"/>
      <c r="T837" s="1"/>
    </row>
    <row r="838" spans="14:20">
      <c r="N838" s="3" t="s">
        <v>838</v>
      </c>
      <c r="S838" s="1"/>
      <c r="T838" s="1"/>
    </row>
    <row r="839" spans="14:20">
      <c r="N839" s="3" t="s">
        <v>839</v>
      </c>
      <c r="S839" s="1"/>
      <c r="T839" s="1"/>
    </row>
    <row r="840" spans="14:20">
      <c r="N840" s="3" t="s">
        <v>840</v>
      </c>
      <c r="S840" s="1"/>
      <c r="T840" s="1"/>
    </row>
    <row r="841" spans="14:20">
      <c r="N841" s="3" t="s">
        <v>841</v>
      </c>
      <c r="S841" s="1"/>
      <c r="T841" s="1"/>
    </row>
    <row r="842" spans="14:20">
      <c r="N842" s="3" t="s">
        <v>842</v>
      </c>
      <c r="S842" s="1"/>
      <c r="T842" s="1"/>
    </row>
    <row r="843" spans="14:20">
      <c r="N843" s="3" t="s">
        <v>843</v>
      </c>
      <c r="S843" s="1"/>
      <c r="T843" s="1"/>
    </row>
    <row r="844" spans="14:20">
      <c r="N844" s="3" t="s">
        <v>844</v>
      </c>
      <c r="S844" s="1"/>
      <c r="T844" s="1"/>
    </row>
    <row r="845" spans="14:20">
      <c r="N845" s="3" t="s">
        <v>845</v>
      </c>
      <c r="S845" s="1"/>
      <c r="T845" s="1"/>
    </row>
    <row r="846" spans="14:20">
      <c r="N846" s="3" t="s">
        <v>846</v>
      </c>
      <c r="S846" s="1"/>
      <c r="T846" s="1"/>
    </row>
    <row r="847" spans="14:20">
      <c r="N847" s="3" t="s">
        <v>847</v>
      </c>
      <c r="S847" s="1"/>
      <c r="T847" s="1"/>
    </row>
    <row r="848" spans="14:20">
      <c r="N848" s="3" t="s">
        <v>848</v>
      </c>
      <c r="S848" s="1"/>
      <c r="T848" s="1"/>
    </row>
    <row r="849" spans="14:20">
      <c r="N849" s="3" t="s">
        <v>849</v>
      </c>
      <c r="S849" s="1"/>
      <c r="T849" s="1"/>
    </row>
    <row r="850" spans="14:20">
      <c r="N850" s="3" t="s">
        <v>850</v>
      </c>
      <c r="S850" s="1"/>
      <c r="T850" s="1"/>
    </row>
    <row r="851" spans="14:20">
      <c r="N851" s="3" t="s">
        <v>851</v>
      </c>
      <c r="S851" s="1"/>
      <c r="T851" s="1"/>
    </row>
    <row r="852" spans="14:20">
      <c r="N852" s="3" t="s">
        <v>852</v>
      </c>
      <c r="S852" s="1"/>
      <c r="T852" s="1"/>
    </row>
    <row r="853" spans="14:20">
      <c r="N853" s="3" t="s">
        <v>853</v>
      </c>
      <c r="S853" s="1"/>
      <c r="T853" s="1"/>
    </row>
    <row r="854" spans="14:20">
      <c r="N854" s="3" t="s">
        <v>854</v>
      </c>
      <c r="S854" s="1"/>
      <c r="T854" s="1"/>
    </row>
    <row r="855" spans="14:20">
      <c r="N855" s="3" t="s">
        <v>855</v>
      </c>
      <c r="S855" s="1"/>
      <c r="T855" s="1"/>
    </row>
    <row r="856" spans="14:20">
      <c r="N856" s="3" t="s">
        <v>856</v>
      </c>
      <c r="S856" s="1"/>
      <c r="T856" s="1"/>
    </row>
    <row r="857" spans="14:20">
      <c r="N857" s="3" t="s">
        <v>857</v>
      </c>
      <c r="S857" s="1"/>
      <c r="T857" s="1"/>
    </row>
    <row r="858" spans="14:20">
      <c r="N858" s="3" t="s">
        <v>858</v>
      </c>
      <c r="S858" s="1"/>
      <c r="T858" s="1"/>
    </row>
    <row r="859" spans="14:20">
      <c r="N859" s="3" t="s">
        <v>859</v>
      </c>
      <c r="S859" s="1"/>
      <c r="T859" s="1"/>
    </row>
    <row r="860" spans="14:20">
      <c r="N860" s="3" t="s">
        <v>860</v>
      </c>
      <c r="S860" s="1"/>
      <c r="T860" s="1"/>
    </row>
    <row r="861" spans="14:20">
      <c r="N861" s="3" t="s">
        <v>861</v>
      </c>
      <c r="S861" s="1"/>
      <c r="T861" s="1"/>
    </row>
    <row r="862" spans="14:20">
      <c r="N862" s="3" t="s">
        <v>862</v>
      </c>
      <c r="S862" s="1"/>
      <c r="T862" s="1"/>
    </row>
    <row r="863" spans="14:20">
      <c r="N863" s="3" t="s">
        <v>863</v>
      </c>
      <c r="S863" s="1"/>
      <c r="T863" s="1"/>
    </row>
    <row r="864" spans="14:20">
      <c r="N864" s="3" t="s">
        <v>864</v>
      </c>
      <c r="S864" s="1"/>
      <c r="T864" s="1"/>
    </row>
    <row r="865" spans="14:20">
      <c r="N865" s="3" t="s">
        <v>865</v>
      </c>
      <c r="S865" s="1"/>
      <c r="T865" s="1"/>
    </row>
    <row r="866" spans="14:20">
      <c r="N866" s="3" t="s">
        <v>866</v>
      </c>
      <c r="S866" s="1"/>
      <c r="T866" s="1"/>
    </row>
    <row r="867" spans="14:20">
      <c r="N867" s="3" t="s">
        <v>867</v>
      </c>
      <c r="S867" s="1"/>
      <c r="T867" s="1"/>
    </row>
    <row r="868" spans="14:20">
      <c r="N868" s="3" t="s">
        <v>868</v>
      </c>
      <c r="S868" s="1"/>
      <c r="T868" s="1"/>
    </row>
    <row r="869" spans="14:20">
      <c r="N869" s="3" t="s">
        <v>869</v>
      </c>
      <c r="S869" s="1"/>
      <c r="T869" s="1"/>
    </row>
    <row r="870" spans="14:20">
      <c r="N870" s="3" t="s">
        <v>870</v>
      </c>
      <c r="S870" s="1"/>
      <c r="T870" s="1"/>
    </row>
    <row r="871" spans="14:20">
      <c r="N871" s="3" t="s">
        <v>871</v>
      </c>
      <c r="S871" s="1"/>
      <c r="T871" s="1"/>
    </row>
    <row r="872" spans="14:20">
      <c r="N872" s="3" t="s">
        <v>872</v>
      </c>
      <c r="S872" s="1"/>
      <c r="T872" s="1"/>
    </row>
    <row r="873" spans="14:20">
      <c r="N873" s="3" t="s">
        <v>873</v>
      </c>
      <c r="S873" s="1"/>
      <c r="T873" s="1"/>
    </row>
    <row r="874" spans="14:20">
      <c r="N874" s="3" t="s">
        <v>874</v>
      </c>
      <c r="S874" s="1"/>
      <c r="T874" s="1"/>
    </row>
    <row r="875" spans="14:20">
      <c r="N875" s="3" t="s">
        <v>875</v>
      </c>
      <c r="S875" s="1"/>
      <c r="T875" s="1"/>
    </row>
    <row r="876" spans="14:20">
      <c r="N876" s="3" t="s">
        <v>876</v>
      </c>
      <c r="S876" s="1"/>
      <c r="T876" s="1"/>
    </row>
    <row r="877" spans="14:20">
      <c r="N877" s="3" t="s">
        <v>877</v>
      </c>
      <c r="S877" s="1"/>
      <c r="T877" s="1"/>
    </row>
    <row r="878" spans="14:20">
      <c r="N878" s="3" t="s">
        <v>878</v>
      </c>
      <c r="S878" s="1"/>
      <c r="T878" s="1"/>
    </row>
    <row r="879" spans="14:20">
      <c r="N879" s="3" t="s">
        <v>879</v>
      </c>
      <c r="S879" s="1"/>
      <c r="T879" s="1"/>
    </row>
    <row r="880" spans="14:20">
      <c r="N880" s="3" t="s">
        <v>880</v>
      </c>
      <c r="S880" s="1"/>
      <c r="T880" s="1"/>
    </row>
    <row r="881" spans="14:20">
      <c r="N881" s="3" t="s">
        <v>881</v>
      </c>
      <c r="S881" s="1"/>
      <c r="T881" s="1"/>
    </row>
    <row r="882" spans="14:20">
      <c r="N882" s="3" t="s">
        <v>882</v>
      </c>
      <c r="S882" s="1"/>
      <c r="T882" s="1"/>
    </row>
    <row r="883" spans="14:20">
      <c r="N883" s="3" t="s">
        <v>883</v>
      </c>
      <c r="S883" s="1"/>
      <c r="T883" s="1"/>
    </row>
    <row r="884" spans="14:20">
      <c r="N884" s="3" t="s">
        <v>884</v>
      </c>
      <c r="S884" s="1"/>
      <c r="T884" s="1"/>
    </row>
    <row r="885" spans="14:20">
      <c r="N885" s="3" t="s">
        <v>885</v>
      </c>
      <c r="S885" s="1"/>
      <c r="T885" s="1"/>
    </row>
    <row r="886" spans="14:20">
      <c r="N886" s="3" t="s">
        <v>886</v>
      </c>
      <c r="S886" s="1"/>
      <c r="T886" s="1"/>
    </row>
    <row r="887" spans="14:20">
      <c r="N887" s="3" t="s">
        <v>887</v>
      </c>
      <c r="S887" s="1"/>
      <c r="T887" s="1"/>
    </row>
    <row r="888" spans="14:20">
      <c r="N888" s="3" t="s">
        <v>888</v>
      </c>
      <c r="S888" s="1"/>
      <c r="T888" s="1"/>
    </row>
    <row r="889" spans="14:20">
      <c r="N889" s="3" t="s">
        <v>889</v>
      </c>
      <c r="S889" s="1"/>
      <c r="T889" s="1"/>
    </row>
    <row r="890" spans="14:20">
      <c r="N890" s="3" t="s">
        <v>890</v>
      </c>
      <c r="S890" s="1"/>
      <c r="T890" s="1"/>
    </row>
    <row r="891" spans="14:20">
      <c r="N891" s="3" t="s">
        <v>891</v>
      </c>
      <c r="S891" s="1"/>
      <c r="T891" s="1"/>
    </row>
    <row r="892" spans="14:20">
      <c r="N892" s="3" t="s">
        <v>892</v>
      </c>
      <c r="S892" s="1"/>
      <c r="T892" s="1"/>
    </row>
    <row r="893" spans="14:20">
      <c r="N893" s="3" t="s">
        <v>893</v>
      </c>
      <c r="S893" s="1"/>
      <c r="T893" s="1"/>
    </row>
    <row r="894" spans="14:20">
      <c r="N894" s="3" t="s">
        <v>894</v>
      </c>
      <c r="S894" s="1"/>
      <c r="T894" s="1"/>
    </row>
    <row r="895" spans="14:20">
      <c r="N895" s="3" t="s">
        <v>895</v>
      </c>
      <c r="S895" s="1"/>
      <c r="T895" s="1"/>
    </row>
    <row r="896" spans="14:20">
      <c r="N896" s="3" t="s">
        <v>896</v>
      </c>
      <c r="S896" s="1"/>
      <c r="T896" s="1"/>
    </row>
    <row r="897" spans="14:20">
      <c r="N897" s="3" t="s">
        <v>897</v>
      </c>
      <c r="S897" s="1"/>
      <c r="T897" s="1"/>
    </row>
    <row r="898" spans="14:20">
      <c r="N898" s="3" t="s">
        <v>898</v>
      </c>
      <c r="S898" s="1"/>
      <c r="T898" s="1"/>
    </row>
    <row r="899" spans="14:20">
      <c r="N899" s="3" t="s">
        <v>899</v>
      </c>
      <c r="S899" s="1"/>
      <c r="T899" s="1"/>
    </row>
    <row r="900" spans="14:20">
      <c r="N900" s="3" t="s">
        <v>900</v>
      </c>
      <c r="S900" s="1"/>
      <c r="T900" s="1"/>
    </row>
    <row r="901" spans="14:20">
      <c r="N901" s="3" t="s">
        <v>901</v>
      </c>
      <c r="S901" s="1"/>
      <c r="T901" s="1"/>
    </row>
    <row r="902" spans="14:20">
      <c r="N902" s="3" t="s">
        <v>902</v>
      </c>
      <c r="S902" s="1"/>
      <c r="T902" s="1"/>
    </row>
    <row r="903" spans="14:20">
      <c r="N903" s="3" t="s">
        <v>903</v>
      </c>
      <c r="S903" s="1"/>
      <c r="T903" s="1"/>
    </row>
    <row r="904" spans="14:20">
      <c r="N904" s="3" t="s">
        <v>904</v>
      </c>
      <c r="S904" s="1"/>
      <c r="T904" s="1"/>
    </row>
    <row r="905" spans="14:20">
      <c r="N905" s="3" t="s">
        <v>905</v>
      </c>
      <c r="S905" s="1"/>
      <c r="T905" s="1"/>
    </row>
    <row r="906" spans="14:20">
      <c r="N906" s="3" t="s">
        <v>906</v>
      </c>
      <c r="S906" s="1"/>
      <c r="T906" s="1"/>
    </row>
    <row r="907" spans="14:20">
      <c r="N907" s="3" t="s">
        <v>907</v>
      </c>
      <c r="S907" s="1"/>
      <c r="T907" s="1"/>
    </row>
    <row r="908" spans="14:20">
      <c r="N908" s="3" t="s">
        <v>908</v>
      </c>
      <c r="S908" s="1"/>
      <c r="T908" s="1"/>
    </row>
    <row r="909" spans="14:20">
      <c r="N909" s="3" t="s">
        <v>909</v>
      </c>
      <c r="S909" s="1"/>
      <c r="T909" s="1"/>
    </row>
    <row r="910" spans="14:20">
      <c r="N910" s="3" t="s">
        <v>910</v>
      </c>
      <c r="S910" s="1"/>
      <c r="T910" s="1"/>
    </row>
    <row r="911" spans="14:20">
      <c r="N911" s="3" t="s">
        <v>911</v>
      </c>
      <c r="S911" s="1"/>
      <c r="T911" s="1"/>
    </row>
    <row r="912" spans="14:20">
      <c r="N912" s="3" t="s">
        <v>912</v>
      </c>
      <c r="S912" s="1"/>
      <c r="T912" s="1"/>
    </row>
    <row r="913" spans="14:20">
      <c r="N913" s="3" t="s">
        <v>913</v>
      </c>
      <c r="S913" s="1"/>
      <c r="T913" s="1"/>
    </row>
    <row r="914" spans="14:20">
      <c r="N914" s="3" t="s">
        <v>914</v>
      </c>
      <c r="S914" s="1"/>
      <c r="T914" s="1"/>
    </row>
    <row r="915" spans="14:20">
      <c r="N915" s="3" t="s">
        <v>915</v>
      </c>
      <c r="S915" s="1"/>
      <c r="T915" s="1"/>
    </row>
    <row r="916" spans="14:20">
      <c r="N916" s="3" t="s">
        <v>916</v>
      </c>
      <c r="S916" s="1"/>
      <c r="T916" s="1"/>
    </row>
    <row r="917" spans="14:20">
      <c r="N917" s="3" t="s">
        <v>917</v>
      </c>
      <c r="S917" s="1"/>
      <c r="T917" s="1"/>
    </row>
    <row r="918" spans="14:20">
      <c r="N918" s="3" t="s">
        <v>918</v>
      </c>
      <c r="S918" s="1"/>
      <c r="T918" s="1"/>
    </row>
    <row r="919" spans="14:20">
      <c r="N919" s="3" t="s">
        <v>919</v>
      </c>
      <c r="S919" s="1"/>
      <c r="T919" s="1"/>
    </row>
    <row r="920" spans="14:20">
      <c r="N920" s="3" t="s">
        <v>920</v>
      </c>
      <c r="S920" s="1"/>
      <c r="T920" s="1"/>
    </row>
    <row r="921" spans="14:20">
      <c r="N921" s="3" t="s">
        <v>921</v>
      </c>
      <c r="S921" s="1"/>
      <c r="T921" s="1"/>
    </row>
    <row r="922" spans="14:20">
      <c r="N922" s="3" t="s">
        <v>922</v>
      </c>
      <c r="S922" s="1"/>
      <c r="T922" s="1"/>
    </row>
    <row r="923" spans="14:20">
      <c r="N923" s="3" t="s">
        <v>923</v>
      </c>
      <c r="S923" s="1"/>
      <c r="T923" s="1"/>
    </row>
    <row r="924" spans="14:20">
      <c r="N924" s="3" t="s">
        <v>924</v>
      </c>
      <c r="S924" s="1"/>
      <c r="T924" s="1"/>
    </row>
    <row r="925" spans="14:20">
      <c r="N925" s="3" t="s">
        <v>925</v>
      </c>
      <c r="S925" s="1"/>
      <c r="T925" s="1"/>
    </row>
    <row r="926" spans="14:20">
      <c r="N926" s="3" t="s">
        <v>926</v>
      </c>
      <c r="S926" s="1"/>
      <c r="T926" s="1"/>
    </row>
    <row r="927" spans="14:20">
      <c r="N927" s="3" t="s">
        <v>927</v>
      </c>
      <c r="S927" s="1"/>
      <c r="T927" s="1"/>
    </row>
    <row r="928" spans="14:20">
      <c r="N928" s="3" t="s">
        <v>928</v>
      </c>
      <c r="S928" s="1"/>
      <c r="T928" s="1"/>
    </row>
    <row r="929" spans="14:20">
      <c r="N929" s="3" t="s">
        <v>929</v>
      </c>
      <c r="S929" s="1"/>
      <c r="T929" s="1"/>
    </row>
    <row r="930" spans="14:20">
      <c r="N930" s="3" t="s">
        <v>930</v>
      </c>
      <c r="S930" s="1"/>
      <c r="T930" s="1"/>
    </row>
    <row r="931" spans="14:20">
      <c r="N931" s="3" t="s">
        <v>931</v>
      </c>
      <c r="S931" s="1"/>
      <c r="T931" s="1"/>
    </row>
    <row r="932" spans="14:20">
      <c r="N932" s="3" t="s">
        <v>932</v>
      </c>
      <c r="S932" s="1"/>
      <c r="T932" s="1"/>
    </row>
    <row r="933" spans="14:20">
      <c r="N933" s="3" t="s">
        <v>933</v>
      </c>
      <c r="S933" s="1"/>
      <c r="T933" s="1"/>
    </row>
    <row r="934" spans="14:20">
      <c r="N934" s="3" t="s">
        <v>934</v>
      </c>
      <c r="S934" s="1"/>
      <c r="T934" s="1"/>
    </row>
    <row r="935" spans="14:20">
      <c r="N935" s="3" t="s">
        <v>935</v>
      </c>
      <c r="S935" s="1"/>
      <c r="T935" s="1"/>
    </row>
    <row r="936" spans="14:20">
      <c r="N936" s="3" t="s">
        <v>936</v>
      </c>
      <c r="S936" s="1"/>
      <c r="T936" s="1"/>
    </row>
    <row r="937" spans="14:20">
      <c r="N937" s="3" t="s">
        <v>937</v>
      </c>
      <c r="S937" s="1"/>
      <c r="T937" s="1"/>
    </row>
    <row r="938" spans="14:20">
      <c r="N938" s="3" t="s">
        <v>938</v>
      </c>
      <c r="S938" s="1"/>
      <c r="T938" s="1"/>
    </row>
    <row r="939" spans="14:20">
      <c r="N939" s="3" t="s">
        <v>939</v>
      </c>
      <c r="S939" s="1"/>
      <c r="T939" s="1"/>
    </row>
    <row r="940" spans="14:20">
      <c r="N940" s="3" t="s">
        <v>940</v>
      </c>
      <c r="S940" s="1"/>
      <c r="T940" s="1"/>
    </row>
    <row r="941" spans="14:20">
      <c r="N941" s="3" t="s">
        <v>941</v>
      </c>
      <c r="S941" s="1"/>
      <c r="T941" s="1"/>
    </row>
    <row r="942" spans="14:20">
      <c r="N942" s="3" t="s">
        <v>942</v>
      </c>
      <c r="S942" s="1"/>
      <c r="T942" s="1"/>
    </row>
    <row r="943" spans="14:20">
      <c r="N943" s="3" t="s">
        <v>943</v>
      </c>
      <c r="S943" s="1"/>
      <c r="T943" s="1"/>
    </row>
    <row r="944" spans="14:20">
      <c r="N944" s="3" t="s">
        <v>944</v>
      </c>
      <c r="S944" s="1"/>
      <c r="T944" s="1"/>
    </row>
    <row r="945" spans="14:20">
      <c r="N945" s="3" t="s">
        <v>945</v>
      </c>
      <c r="S945" s="1"/>
      <c r="T945" s="1"/>
    </row>
    <row r="946" spans="14:20">
      <c r="N946" s="3" t="s">
        <v>946</v>
      </c>
      <c r="S946" s="1"/>
      <c r="T946" s="1"/>
    </row>
    <row r="947" spans="14:20">
      <c r="N947" s="3" t="s">
        <v>947</v>
      </c>
      <c r="S947" s="1"/>
      <c r="T947" s="1"/>
    </row>
    <row r="948" spans="14:20">
      <c r="N948" s="3" t="s">
        <v>948</v>
      </c>
      <c r="S948" s="1"/>
      <c r="T948" s="1"/>
    </row>
    <row r="949" spans="14:20">
      <c r="N949" s="3" t="s">
        <v>949</v>
      </c>
      <c r="S949" s="1"/>
      <c r="T949" s="1"/>
    </row>
    <row r="950" spans="14:20">
      <c r="N950" s="3" t="s">
        <v>950</v>
      </c>
      <c r="S950" s="1"/>
      <c r="T950" s="1"/>
    </row>
    <row r="951" spans="14:20">
      <c r="N951" s="3" t="s">
        <v>951</v>
      </c>
      <c r="S951" s="1"/>
      <c r="T951" s="1"/>
    </row>
    <row r="952" spans="14:20">
      <c r="N952" s="3" t="s">
        <v>952</v>
      </c>
      <c r="S952" s="1"/>
      <c r="T952" s="1"/>
    </row>
    <row r="953" spans="14:20">
      <c r="N953" s="3" t="s">
        <v>953</v>
      </c>
      <c r="S953" s="1"/>
      <c r="T953" s="1"/>
    </row>
    <row r="954" spans="14:20">
      <c r="N954" s="3" t="s">
        <v>954</v>
      </c>
      <c r="S954" s="1"/>
      <c r="T954" s="1"/>
    </row>
    <row r="955" spans="14:20">
      <c r="N955" s="3" t="s">
        <v>955</v>
      </c>
      <c r="S955" s="1"/>
      <c r="T955" s="1"/>
    </row>
    <row r="956" spans="14:20">
      <c r="N956" s="3" t="s">
        <v>956</v>
      </c>
      <c r="S956" s="1"/>
      <c r="T956" s="1"/>
    </row>
    <row r="957" spans="14:20">
      <c r="N957" s="3" t="s">
        <v>957</v>
      </c>
      <c r="S957" s="1"/>
      <c r="T957" s="1"/>
    </row>
    <row r="958" spans="14:20">
      <c r="N958" s="3" t="s">
        <v>958</v>
      </c>
      <c r="S958" s="1"/>
      <c r="T958" s="1"/>
    </row>
    <row r="959" spans="14:20">
      <c r="N959" s="3" t="s">
        <v>959</v>
      </c>
      <c r="S959" s="1"/>
      <c r="T959" s="1"/>
    </row>
    <row r="960" spans="14:20">
      <c r="N960" s="3" t="s">
        <v>960</v>
      </c>
      <c r="S960" s="1"/>
      <c r="T960" s="1"/>
    </row>
    <row r="961" spans="14:20">
      <c r="N961" s="3" t="s">
        <v>961</v>
      </c>
      <c r="S961" s="1"/>
      <c r="T961" s="1"/>
    </row>
    <row r="962" spans="14:20">
      <c r="N962" s="3" t="s">
        <v>962</v>
      </c>
      <c r="S962" s="1"/>
      <c r="T962" s="1"/>
    </row>
    <row r="963" spans="14:20">
      <c r="N963" s="3" t="s">
        <v>963</v>
      </c>
      <c r="S963" s="1"/>
      <c r="T963" s="1"/>
    </row>
    <row r="964" spans="14:20">
      <c r="N964" s="3" t="s">
        <v>964</v>
      </c>
      <c r="S964" s="1"/>
      <c r="T964" s="1"/>
    </row>
    <row r="965" spans="14:20">
      <c r="N965" s="3" t="s">
        <v>965</v>
      </c>
      <c r="S965" s="1"/>
      <c r="T965" s="1"/>
    </row>
    <row r="966" spans="14:20">
      <c r="N966" s="3" t="s">
        <v>966</v>
      </c>
      <c r="S966" s="1"/>
      <c r="T966" s="1"/>
    </row>
    <row r="967" spans="14:20">
      <c r="N967" s="3" t="s">
        <v>967</v>
      </c>
      <c r="S967" s="1"/>
      <c r="T967" s="1"/>
    </row>
    <row r="968" spans="14:20">
      <c r="N968" s="3" t="s">
        <v>968</v>
      </c>
      <c r="S968" s="1"/>
      <c r="T968" s="1"/>
    </row>
    <row r="969" spans="14:20">
      <c r="N969" s="3" t="s">
        <v>969</v>
      </c>
      <c r="S969" s="1"/>
      <c r="T969" s="1"/>
    </row>
    <row r="970" spans="14:20">
      <c r="N970" s="3" t="s">
        <v>970</v>
      </c>
      <c r="S970" s="1"/>
      <c r="T970" s="1"/>
    </row>
    <row r="971" spans="14:20">
      <c r="N971" s="3" t="s">
        <v>971</v>
      </c>
      <c r="S971" s="1"/>
      <c r="T971" s="1"/>
    </row>
    <row r="972" spans="14:20">
      <c r="N972" s="3" t="s">
        <v>972</v>
      </c>
      <c r="S972" s="1"/>
      <c r="T972" s="1"/>
    </row>
    <row r="973" spans="14:20">
      <c r="N973" s="3" t="s">
        <v>973</v>
      </c>
      <c r="S973" s="1"/>
      <c r="T973" s="1"/>
    </row>
    <row r="974" spans="14:20">
      <c r="N974" s="3" t="s">
        <v>974</v>
      </c>
      <c r="S974" s="1"/>
      <c r="T974" s="1"/>
    </row>
    <row r="975" spans="14:20">
      <c r="N975" s="3" t="s">
        <v>975</v>
      </c>
      <c r="S975" s="1"/>
      <c r="T975" s="1"/>
    </row>
    <row r="976" spans="14:20">
      <c r="N976" s="3" t="s">
        <v>976</v>
      </c>
      <c r="S976" s="1"/>
      <c r="T976" s="1"/>
    </row>
    <row r="977" spans="14:20">
      <c r="N977" s="3" t="s">
        <v>977</v>
      </c>
      <c r="S977" s="1"/>
      <c r="T977" s="1"/>
    </row>
    <row r="978" spans="14:20">
      <c r="N978" s="3" t="s">
        <v>978</v>
      </c>
      <c r="S978" s="1"/>
      <c r="T978" s="1"/>
    </row>
    <row r="979" spans="14:20">
      <c r="N979" s="3" t="s">
        <v>979</v>
      </c>
      <c r="S979" s="1"/>
      <c r="T979" s="1"/>
    </row>
    <row r="980" spans="14:20">
      <c r="N980" s="3" t="s">
        <v>980</v>
      </c>
      <c r="S980" s="1"/>
      <c r="T980" s="1"/>
    </row>
    <row r="981" spans="14:20">
      <c r="N981" s="3" t="s">
        <v>981</v>
      </c>
      <c r="S981" s="1"/>
      <c r="T981" s="1"/>
    </row>
    <row r="982" spans="14:20">
      <c r="N982" s="3" t="s">
        <v>982</v>
      </c>
      <c r="S982" s="1"/>
      <c r="T982" s="1"/>
    </row>
    <row r="983" spans="14:20">
      <c r="N983" s="3" t="s">
        <v>983</v>
      </c>
      <c r="S983" s="1"/>
      <c r="T983" s="1"/>
    </row>
    <row r="984" spans="14:20">
      <c r="N984" s="3" t="s">
        <v>984</v>
      </c>
      <c r="S984" s="1"/>
      <c r="T984" s="1"/>
    </row>
    <row r="985" spans="14:20">
      <c r="N985" s="3" t="s">
        <v>985</v>
      </c>
      <c r="S985" s="1"/>
      <c r="T985" s="1"/>
    </row>
    <row r="986" spans="14:20">
      <c r="N986" s="3" t="s">
        <v>986</v>
      </c>
      <c r="S986" s="1"/>
      <c r="T986" s="1"/>
    </row>
    <row r="987" spans="14:20">
      <c r="N987" s="3" t="s">
        <v>987</v>
      </c>
      <c r="S987" s="1"/>
      <c r="T987" s="1"/>
    </row>
    <row r="988" spans="14:20">
      <c r="N988" s="3" t="s">
        <v>988</v>
      </c>
      <c r="S988" s="1"/>
      <c r="T988" s="1"/>
    </row>
    <row r="989" spans="14:20">
      <c r="N989" s="3" t="s">
        <v>989</v>
      </c>
      <c r="S989" s="1"/>
      <c r="T989" s="1"/>
    </row>
    <row r="990" spans="14:20">
      <c r="N990" s="3" t="s">
        <v>990</v>
      </c>
      <c r="S990" s="1"/>
      <c r="T990" s="1"/>
    </row>
    <row r="991" spans="14:20">
      <c r="N991" s="3" t="s">
        <v>991</v>
      </c>
      <c r="S991" s="1"/>
      <c r="T991" s="1"/>
    </row>
    <row r="992" spans="14:20">
      <c r="N992" s="3" t="s">
        <v>992</v>
      </c>
      <c r="S992" s="1"/>
      <c r="T992" s="1"/>
    </row>
    <row r="993" spans="14:20">
      <c r="N993" s="3" t="s">
        <v>993</v>
      </c>
      <c r="S993" s="1"/>
      <c r="T993" s="1"/>
    </row>
    <row r="994" spans="14:20">
      <c r="N994" s="3" t="s">
        <v>994</v>
      </c>
      <c r="S994" s="1"/>
      <c r="T994" s="1"/>
    </row>
    <row r="995" spans="14:20">
      <c r="N995" s="3" t="s">
        <v>995</v>
      </c>
      <c r="S995" s="1"/>
      <c r="T995" s="1"/>
    </row>
    <row r="996" spans="14:20">
      <c r="N996" s="3" t="s">
        <v>996</v>
      </c>
      <c r="S996" s="1"/>
      <c r="T996" s="1"/>
    </row>
    <row r="997" spans="14:20">
      <c r="N997" s="3" t="s">
        <v>997</v>
      </c>
      <c r="S997" s="1"/>
      <c r="T997" s="1"/>
    </row>
    <row r="998" spans="14:20">
      <c r="N998" s="3" t="s">
        <v>998</v>
      </c>
      <c r="S998" s="1"/>
      <c r="T998" s="1"/>
    </row>
    <row r="999" spans="14:20">
      <c r="N999" s="3" t="s">
        <v>999</v>
      </c>
      <c r="S999" s="1"/>
      <c r="T999" s="1"/>
    </row>
    <row r="1000" spans="14:20">
      <c r="N1000" s="3" t="s">
        <v>1000</v>
      </c>
      <c r="S1000" s="1"/>
      <c r="T1000" s="1"/>
    </row>
    <row r="1001" spans="14:20">
      <c r="N1001" s="3" t="s">
        <v>1001</v>
      </c>
      <c r="S1001" s="1"/>
      <c r="T1001" s="1"/>
    </row>
    <row r="1002" spans="14:20">
      <c r="N1002" s="3" t="s">
        <v>1002</v>
      </c>
      <c r="S1002" s="1"/>
      <c r="T1002" s="1"/>
    </row>
    <row r="1003" spans="14:20">
      <c r="N1003" s="3" t="s">
        <v>1003</v>
      </c>
      <c r="S1003" s="1"/>
      <c r="T1003" s="1"/>
    </row>
    <row r="1004" spans="14:20">
      <c r="N1004" s="3" t="s">
        <v>1004</v>
      </c>
      <c r="S1004" s="1"/>
      <c r="T1004" s="1"/>
    </row>
    <row r="1005" spans="14:20">
      <c r="N1005" s="3" t="s">
        <v>1005</v>
      </c>
      <c r="S1005" s="1"/>
      <c r="T1005" s="1"/>
    </row>
    <row r="1006" spans="14:20">
      <c r="N1006" s="3" t="s">
        <v>1006</v>
      </c>
      <c r="S1006" s="1"/>
      <c r="T1006" s="1"/>
    </row>
    <row r="1007" spans="14:20">
      <c r="N1007" s="3" t="s">
        <v>1007</v>
      </c>
      <c r="S1007" s="1"/>
      <c r="T1007" s="1"/>
    </row>
    <row r="1008" spans="14:20">
      <c r="N1008" s="3" t="s">
        <v>1008</v>
      </c>
    </row>
  </sheetData>
  <sortState xmlns:xlrd2="http://schemas.microsoft.com/office/spreadsheetml/2017/richdata2" ref="C10:K35">
    <sortCondition ref="D10:D35"/>
    <sortCondition ref="C10:C35"/>
  </sortState>
  <mergeCells count="15">
    <mergeCell ref="S8:T9"/>
    <mergeCell ref="K2:AA5"/>
    <mergeCell ref="A7:K7"/>
    <mergeCell ref="A6:C6"/>
    <mergeCell ref="D6:F6"/>
    <mergeCell ref="A1:B1"/>
    <mergeCell ref="A2:B2"/>
    <mergeCell ref="A3:B3"/>
    <mergeCell ref="A4:B4"/>
    <mergeCell ref="A5:B5"/>
    <mergeCell ref="C1:F1"/>
    <mergeCell ref="C2:F2"/>
    <mergeCell ref="C3:F3"/>
    <mergeCell ref="C4:F4"/>
    <mergeCell ref="C5:F5"/>
  </mergeCells>
  <phoneticPr fontId="1"/>
  <conditionalFormatting sqref="C10:C21 C27:C30">
    <cfRule type="expression" dxfId="22" priority="85">
      <formula>COUNTIF($C10:C$10,C10)&gt;=2</formula>
    </cfRule>
  </conditionalFormatting>
  <conditionalFormatting sqref="C22:C26">
    <cfRule type="expression" dxfId="21" priority="18">
      <formula>COUNTIF($C$10:C22,C22)&gt;=2</formula>
    </cfRule>
  </conditionalFormatting>
  <conditionalFormatting sqref="C31:C309">
    <cfRule type="expression" dxfId="20" priority="59">
      <formula>COUNTIF($C$10:C31,C31)&gt;=2</formula>
    </cfRule>
  </conditionalFormatting>
  <conditionalFormatting sqref="D10:D309">
    <cfRule type="cellIs" dxfId="19" priority="13" operator="equal">
      <formula>"1年-平面"</formula>
    </cfRule>
    <cfRule type="containsText" dxfId="18" priority="14" operator="containsText" text="個人-平面">
      <formula>NOT(ISERROR(SEARCH("個人-平面",D10)))</formula>
    </cfRule>
    <cfRule type="containsText" dxfId="17" priority="15" operator="containsText" text="個人-立体">
      <formula>NOT(ISERROR(SEARCH("個人-立体",D10)))</formula>
    </cfRule>
    <cfRule type="containsText" dxfId="16" priority="16" operator="containsText" text="団体-立体">
      <formula>NOT(ISERROR(SEARCH("団体-立体",D10)))</formula>
    </cfRule>
    <cfRule type="containsText" dxfId="15" priority="17" operator="containsText" text="団体-平面">
      <formula>NOT(ISERROR(SEARCH("団体-平面",D10)))</formula>
    </cfRule>
  </conditionalFormatting>
  <conditionalFormatting sqref="E34">
    <cfRule type="cellIs" dxfId="14" priority="4" operator="equal">
      <formula>"1年-平面"</formula>
    </cfRule>
    <cfRule type="containsText" dxfId="13" priority="5" operator="containsText" text="個人-平面">
      <formula>NOT(ISERROR(SEARCH("個人-平面",E34)))</formula>
    </cfRule>
    <cfRule type="containsText" dxfId="12" priority="6" operator="containsText" text="個人-立体">
      <formula>NOT(ISERROR(SEARCH("個人-立体",E34)))</formula>
    </cfRule>
    <cfRule type="containsText" dxfId="11" priority="7" operator="containsText" text="団体-立体">
      <formula>NOT(ISERROR(SEARCH("団体-立体",E34)))</formula>
    </cfRule>
    <cfRule type="containsText" dxfId="10" priority="8" operator="containsText" text="団体-平面">
      <formula>NOT(ISERROR(SEARCH("団体-平面",E34)))</formula>
    </cfRule>
  </conditionalFormatting>
  <conditionalFormatting sqref="E10:F10">
    <cfRule type="expression" dxfId="9" priority="84">
      <formula>COUNTIF($E10:E$10,E10)&gt;=2</formula>
    </cfRule>
  </conditionalFormatting>
  <conditionalFormatting sqref="E11:F309 F34:G34">
    <cfRule type="expression" dxfId="8" priority="9">
      <formula>COUNTIF($E$10:E11,E11)&gt;=2</formula>
    </cfRule>
  </conditionalFormatting>
  <conditionalFormatting sqref="G10:G309">
    <cfRule type="containsText" dxfId="7" priority="10" operator="containsText" text="1">
      <formula>NOT(ISERROR(SEARCH("1",G10)))</formula>
    </cfRule>
    <cfRule type="containsText" dxfId="6" priority="11" operator="containsText" text="2">
      <formula>NOT(ISERROR(SEARCH("2",G10)))</formula>
    </cfRule>
    <cfRule type="containsText" dxfId="5" priority="12" operator="containsText" text="3">
      <formula>NOT(ISERROR(SEARCH("3",G10)))</formula>
    </cfRule>
  </conditionalFormatting>
  <conditionalFormatting sqref="H34">
    <cfRule type="containsText" dxfId="4" priority="1" operator="containsText" text="1">
      <formula>NOT(ISERROR(SEARCH("1",H34)))</formula>
    </cfRule>
    <cfRule type="containsText" dxfId="3" priority="2" operator="containsText" text="2">
      <formula>NOT(ISERROR(SEARCH("2",H34)))</formula>
    </cfRule>
    <cfRule type="containsText" dxfId="2" priority="3" operator="containsText" text="3">
      <formula>NOT(ISERROR(SEARCH("3",H34)))</formula>
    </cfRule>
  </conditionalFormatting>
  <conditionalFormatting sqref="K10:K309">
    <cfRule type="cellIs" dxfId="1" priority="87" operator="equal">
      <formula>"部長"</formula>
    </cfRule>
    <cfRule type="cellIs" dxfId="0" priority="91" operator="equal">
      <formula>"副部長"</formula>
    </cfRule>
  </conditionalFormatting>
  <dataValidations xWindow="160" yWindow="496" count="9">
    <dataValidation type="list" allowBlank="1" showInputMessage="1" showErrorMessage="1" sqref="G310:G1048576" xr:uid="{00000000-0002-0000-0100-000000000000}">
      <formula1>#REF!</formula1>
    </dataValidation>
    <dataValidation type="list" allowBlank="1" showInputMessage="1" showErrorMessage="1" sqref="D310:D1048576" xr:uid="{00000000-0002-0000-0100-000001000000}">
      <formula1>$M$10:$M$13</formula1>
    </dataValidation>
    <dataValidation type="list" allowBlank="1" showInputMessage="1" showErrorMessage="1" sqref="G2" xr:uid="{00000000-0002-0000-0100-000002000000}">
      <formula1>活動形態</formula1>
    </dataValidation>
    <dataValidation type="list" allowBlank="1" showInputMessage="1" showErrorMessage="1" sqref="G9" xr:uid="{00000000-0002-0000-0100-000003000000}">
      <formula1>$M$18:$M$20</formula1>
    </dataValidation>
    <dataValidation imeMode="disabled" allowBlank="1" showErrorMessage="1" promptTitle="注意" prompt="ID番号は、必ず６桁の半角英数字で入力してください" sqref="C10:C309" xr:uid="{00000000-0002-0000-0100-000004000000}"/>
    <dataValidation type="list" imeMode="disabled" allowBlank="1" showInputMessage="1" showErrorMessage="1" sqref="G10:G33 G35:G309 H34" xr:uid="{00000000-0002-0000-0100-000005000000}">
      <formula1>"1,2,3"</formula1>
    </dataValidation>
    <dataValidation imeMode="disabled" allowBlank="1" showInputMessage="1" showErrorMessage="1" sqref="T10:T200 I10:J309" xr:uid="{00000000-0002-0000-0100-000006000000}"/>
    <dataValidation type="list" allowBlank="1" showInputMessage="1" showErrorMessage="1" sqref="D10:D309 E34" xr:uid="{00000000-0002-0000-0100-000007000000}">
      <formula1>"個人-平面,個人-立体,団体-平面,団体-立体,1年-平面"</formula1>
    </dataValidation>
    <dataValidation type="list" allowBlank="1" showInputMessage="1" showErrorMessage="1" sqref="H10:H33 H35:H309" xr:uid="{00000000-0002-0000-0100-000008000000}">
      <formula1>学校名</formula1>
    </dataValidation>
  </dataValidations>
  <pageMargins left="0.7" right="0.7" top="0.75" bottom="0.75" header="0.3" footer="0.3"/>
  <pageSetup paperSize="9" scale="9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  <pageSetUpPr fitToPage="1"/>
  </sheetPr>
  <dimension ref="A1:K78"/>
  <sheetViews>
    <sheetView view="pageBreakPreview" zoomScaleNormal="100" zoomScaleSheetLayoutView="100" zoomScalePageLayoutView="50" workbookViewId="0">
      <selection sqref="A1:G1"/>
    </sheetView>
  </sheetViews>
  <sheetFormatPr defaultColWidth="9" defaultRowHeight="13.5"/>
  <cols>
    <col min="1" max="1" width="5.625" style="64" customWidth="1"/>
    <col min="2" max="2" width="9.875" style="64" customWidth="1"/>
    <col min="3" max="4" width="19.125" style="64" customWidth="1"/>
    <col min="5" max="5" width="7.875" style="64" customWidth="1"/>
    <col min="6" max="10" width="6.125" style="64" customWidth="1"/>
    <col min="11" max="11" width="14.625" style="64" customWidth="1"/>
    <col min="12" max="16384" width="9" style="64"/>
  </cols>
  <sheetData>
    <row r="1" spans="1:11" ht="40.5" customHeight="1">
      <c r="A1" s="134" t="str">
        <f>ﾃﾞｰﾀ入力欄!$C$1</f>
        <v>第12回沖縄県中学校アートコンクール</v>
      </c>
      <c r="B1" s="134"/>
      <c r="C1" s="134"/>
      <c r="D1" s="134"/>
      <c r="E1" s="134"/>
      <c r="F1" s="134"/>
      <c r="G1" s="135"/>
      <c r="H1" s="136" t="s">
        <v>1033</v>
      </c>
      <c r="I1" s="136"/>
      <c r="J1" s="136"/>
      <c r="K1" s="137"/>
    </row>
    <row r="2" spans="1:11" ht="26.25" customHeight="1">
      <c r="A2" s="133" t="s">
        <v>0</v>
      </c>
      <c r="B2" s="133"/>
      <c r="C2" s="133" t="str">
        <f>ﾃﾞｰﾀ入力欄!$C$2</f>
        <v>○○立 ○○中学校</v>
      </c>
      <c r="D2" s="133"/>
      <c r="E2" s="133"/>
      <c r="F2" s="133"/>
      <c r="G2" s="133"/>
      <c r="H2" s="133"/>
      <c r="I2" s="138" t="str">
        <f>ﾃﾞｰﾀ入力欄!$G$2</f>
        <v>美術部</v>
      </c>
      <c r="J2" s="139"/>
      <c r="K2" s="140"/>
    </row>
    <row r="3" spans="1:11" ht="26.25" customHeight="1">
      <c r="A3" s="133" t="s">
        <v>2</v>
      </c>
      <c r="B3" s="133"/>
      <c r="C3" s="133">
        <f>ﾃﾞｰﾀ入力欄!$C$3</f>
        <v>0</v>
      </c>
      <c r="D3" s="133"/>
      <c r="E3" s="65" t="s">
        <v>1043</v>
      </c>
      <c r="F3" s="133">
        <f>ﾃﾞｰﾀ入力欄!$C$4</f>
        <v>0</v>
      </c>
      <c r="G3" s="133"/>
      <c r="H3" s="133"/>
      <c r="I3" s="133"/>
      <c r="J3" s="133"/>
      <c r="K3" s="133"/>
    </row>
    <row r="4" spans="1:11" ht="23.25" customHeight="1">
      <c r="A4" s="66" t="s">
        <v>1046</v>
      </c>
      <c r="B4" s="67"/>
      <c r="C4" s="67"/>
      <c r="D4" s="67"/>
      <c r="E4" s="67"/>
      <c r="F4" s="68"/>
      <c r="G4" s="68"/>
      <c r="H4" s="68"/>
      <c r="I4" s="68"/>
      <c r="J4" s="68"/>
      <c r="K4" s="69"/>
    </row>
    <row r="5" spans="1:11" ht="26.25" customHeight="1">
      <c r="A5" s="127" t="str">
        <f>ﾃﾞｰﾀ入力欄!$C$2</f>
        <v>○○立 ○○中学校</v>
      </c>
      <c r="B5" s="128"/>
      <c r="C5" s="128"/>
      <c r="D5" s="128"/>
      <c r="E5" s="70" t="s">
        <v>1057</v>
      </c>
      <c r="F5" s="129">
        <f>ﾃﾞｰﾀ入力欄!$D$5</f>
        <v>0</v>
      </c>
      <c r="G5" s="129"/>
      <c r="H5" s="129"/>
      <c r="I5" s="129"/>
      <c r="J5" s="129"/>
      <c r="K5" s="130"/>
    </row>
    <row r="6" spans="1:11" ht="9.75" customHeight="1">
      <c r="A6" s="71"/>
      <c r="B6" s="72"/>
      <c r="C6" s="72"/>
      <c r="D6" s="72"/>
      <c r="E6" s="72"/>
      <c r="F6" s="72"/>
      <c r="G6" s="72"/>
      <c r="H6" s="72"/>
      <c r="I6" s="72"/>
      <c r="J6" s="72"/>
      <c r="K6" s="73"/>
    </row>
    <row r="7" spans="1:11" ht="27.75" customHeight="1">
      <c r="A7" s="131" t="s">
        <v>1047</v>
      </c>
      <c r="B7" s="131" t="s">
        <v>4</v>
      </c>
      <c r="C7" s="131" t="s">
        <v>1056</v>
      </c>
      <c r="D7" s="131" t="s">
        <v>1042</v>
      </c>
      <c r="E7" s="131" t="s">
        <v>5</v>
      </c>
      <c r="F7" s="74" t="s">
        <v>1225</v>
      </c>
      <c r="G7" s="74" t="s">
        <v>1226</v>
      </c>
      <c r="H7" s="74" t="s">
        <v>1227</v>
      </c>
      <c r="I7" s="74" t="s">
        <v>1228</v>
      </c>
      <c r="J7" s="74" t="s">
        <v>1236</v>
      </c>
      <c r="K7" s="131" t="s">
        <v>6</v>
      </c>
    </row>
    <row r="8" spans="1:11" ht="16.5" customHeight="1">
      <c r="A8" s="132"/>
      <c r="B8" s="132"/>
      <c r="C8" s="132"/>
      <c r="D8" s="132"/>
      <c r="E8" s="132"/>
      <c r="F8" s="75">
        <f>SUM(F9:F78)</f>
        <v>0</v>
      </c>
      <c r="G8" s="75">
        <f t="shared" ref="G8:I8" si="0">SUM(G9:G78)</f>
        <v>0</v>
      </c>
      <c r="H8" s="75">
        <f>SUM(H9:H78)</f>
        <v>0</v>
      </c>
      <c r="I8" s="75">
        <f t="shared" si="0"/>
        <v>0</v>
      </c>
      <c r="J8" s="75">
        <f>SUM(J9:J78)</f>
        <v>0</v>
      </c>
      <c r="K8" s="132"/>
    </row>
    <row r="9" spans="1:11" ht="36.75" customHeight="1">
      <c r="A9" s="65">
        <v>1</v>
      </c>
      <c r="B9" s="65">
        <f>ﾃﾞｰﾀ入力欄!C10</f>
        <v>0</v>
      </c>
      <c r="C9" s="65" t="str">
        <f>IFERROR(VLOOKUP(B9,ﾃﾞｰﾀ入力欄!$C$10:$K$309,3,0),"")&amp;""</f>
        <v/>
      </c>
      <c r="D9" s="65" t="str">
        <f>IFERROR(VLOOKUP(B9,ﾃﾞｰﾀ入力欄!$C$10:$K$309,4,0),"")&amp;""</f>
        <v/>
      </c>
      <c r="E9" s="65" t="str">
        <f>IFERROR(VLOOKUP(B9,ﾃﾞｰﾀ入力欄!$C$10:$K$309,5,0),"")&amp;""</f>
        <v/>
      </c>
      <c r="F9" s="65">
        <f>COUNTIFS(ﾃﾞｰﾀ入力欄!C10:C309,$B9,ﾃﾞｰﾀ入力欄!D10:D309,"個人-平面")</f>
        <v>0</v>
      </c>
      <c r="G9" s="65">
        <f>COUNTIFS(ﾃﾞｰﾀ入力欄!C10:C309,$B9,ﾃﾞｰﾀ入力欄!D10:D309,"個人-立体")</f>
        <v>0</v>
      </c>
      <c r="H9" s="65">
        <f>COUNTIFS(ﾃﾞｰﾀ入力欄!C10:C309,$B9,ﾃﾞｰﾀ入力欄!D10:D309,"団体-平面")</f>
        <v>0</v>
      </c>
      <c r="I9" s="65">
        <f>COUNTIFS(ﾃﾞｰﾀ入力欄!C10:C309,$B9,ﾃﾞｰﾀ入力欄!D10:D309,"団体-立体")</f>
        <v>0</v>
      </c>
      <c r="J9" s="65">
        <f>COUNTIFS(ﾃﾞｰﾀ入力欄!C10:C309,$B9,ﾃﾞｰﾀ入力欄!D10:D309,"1年-平面")</f>
        <v>0</v>
      </c>
      <c r="K9" s="65" t="str">
        <f>IFERROR(VLOOKUP(B9,ﾃﾞｰﾀ入力欄!$C$10:$K$309,9,0),"")&amp;""</f>
        <v/>
      </c>
    </row>
    <row r="10" spans="1:11" ht="36.75" customHeight="1">
      <c r="A10" s="65">
        <v>2</v>
      </c>
      <c r="B10" s="65" t="str">
        <f t="array" ref="B10">IFERROR(VLOOKUP("*",IF(COUNTIF(B$9:B9,ﾃﾞｰﾀ入力欄!$C$10:$C$308)=0,ﾃﾞｰﾀ入力欄!$C$10:$C$308,FALSE),1,FALSE),"")</f>
        <v/>
      </c>
      <c r="C10" s="65" t="str">
        <f>IFERROR(VLOOKUP(B10,ﾃﾞｰﾀ入力欄!$C$10:$K$309,3,0),"")&amp;""</f>
        <v/>
      </c>
      <c r="D10" s="65" t="str">
        <f>IFERROR(VLOOKUP(B10,ﾃﾞｰﾀ入力欄!$C$10:$K$309,4,0),"")&amp;""</f>
        <v/>
      </c>
      <c r="E10" s="65" t="str">
        <f>IFERROR(VLOOKUP(B10,ﾃﾞｰﾀ入力欄!$C$10:$K$309,5,0),"")&amp;""</f>
        <v/>
      </c>
      <c r="F10" s="65">
        <f>COUNTIFS(ﾃﾞｰﾀ入力欄!C10:C309,$B10,ﾃﾞｰﾀ入力欄!D10:D309,"個人-平面")</f>
        <v>0</v>
      </c>
      <c r="G10" s="65">
        <f>COUNTIFS(ﾃﾞｰﾀ入力欄!C10:C309,$B10,ﾃﾞｰﾀ入力欄!D10:D309,"個人-立体")</f>
        <v>0</v>
      </c>
      <c r="H10" s="65">
        <f>COUNTIFS(ﾃﾞｰﾀ入力欄!C10:C309,$B10,ﾃﾞｰﾀ入力欄!D10:D309,"団体-平面")</f>
        <v>0</v>
      </c>
      <c r="I10" s="65">
        <f>COUNTIFS(ﾃﾞｰﾀ入力欄!C10:C309,$B10,ﾃﾞｰﾀ入力欄!D10:D309,"団体-立体")</f>
        <v>0</v>
      </c>
      <c r="J10" s="65">
        <f>COUNTIFS(ﾃﾞｰﾀ入力欄!C10:C309,$B10,ﾃﾞｰﾀ入力欄!D10:D309,"1年-平面")</f>
        <v>0</v>
      </c>
      <c r="K10" s="65" t="str">
        <f>IFERROR(VLOOKUP(B10,ﾃﾞｰﾀ入力欄!$C$10:$K$309,9,0),"")&amp;""</f>
        <v/>
      </c>
    </row>
    <row r="11" spans="1:11" ht="36.75" customHeight="1">
      <c r="A11" s="65">
        <v>3</v>
      </c>
      <c r="B11" s="65" t="str">
        <f t="array" ref="B11">IFERROR(VLOOKUP("*",IF(COUNTIF(B$9:B10,ﾃﾞｰﾀ入力欄!$C$10:$C$308)=0,ﾃﾞｰﾀ入力欄!$C$10:$C$308,FALSE),1,FALSE),"")</f>
        <v/>
      </c>
      <c r="C11" s="65" t="str">
        <f>IFERROR(VLOOKUP(B11,ﾃﾞｰﾀ入力欄!$C$10:$K$309,3,0),"")&amp;""</f>
        <v/>
      </c>
      <c r="D11" s="65" t="str">
        <f>IFERROR(VLOOKUP(B11,ﾃﾞｰﾀ入力欄!$C$10:$K$309,4,0),"")&amp;""</f>
        <v/>
      </c>
      <c r="E11" s="65" t="str">
        <f>IFERROR(VLOOKUP(B11,ﾃﾞｰﾀ入力欄!$C$10:$K$309,5,0),"")&amp;""</f>
        <v/>
      </c>
      <c r="F11" s="65">
        <f>COUNTIFS(ﾃﾞｰﾀ入力欄!C10:C309,$B11,ﾃﾞｰﾀ入力欄!D10:D309,"個人-平面")</f>
        <v>0</v>
      </c>
      <c r="G11" s="65">
        <f>COUNTIFS(ﾃﾞｰﾀ入力欄!C10:C309,$B11,ﾃﾞｰﾀ入力欄!D10:D309,"個人-立体")</f>
        <v>0</v>
      </c>
      <c r="H11" s="65">
        <f>COUNTIFS(ﾃﾞｰﾀ入力欄!C10:C309,$B11,ﾃﾞｰﾀ入力欄!D10:D309,"団体-平面")</f>
        <v>0</v>
      </c>
      <c r="I11" s="65">
        <f>COUNTIFS(ﾃﾞｰﾀ入力欄!C10:C309,$B11,ﾃﾞｰﾀ入力欄!D10:D309,"団体-立体")</f>
        <v>0</v>
      </c>
      <c r="J11" s="65">
        <f>COUNTIFS(ﾃﾞｰﾀ入力欄!C10:C309,$B11,ﾃﾞｰﾀ入力欄!D10:D309,"1年-平面")</f>
        <v>0</v>
      </c>
      <c r="K11" s="65" t="str">
        <f>IFERROR(VLOOKUP(B11,ﾃﾞｰﾀ入力欄!$C$10:$K$309,9,0),"")&amp;""</f>
        <v/>
      </c>
    </row>
    <row r="12" spans="1:11" ht="36.75" customHeight="1">
      <c r="A12" s="65">
        <v>4</v>
      </c>
      <c r="B12" s="65" t="str">
        <f t="array" ref="B12">IFERROR(VLOOKUP("*",IF(COUNTIF(B$9:B11,ﾃﾞｰﾀ入力欄!$C$10:$C$308)=0,ﾃﾞｰﾀ入力欄!$C$10:$C$308,FALSE),1,FALSE),"")</f>
        <v/>
      </c>
      <c r="C12" s="65" t="str">
        <f>IFERROR(VLOOKUP(B12,ﾃﾞｰﾀ入力欄!$C$10:$K$309,3,0),"")&amp;""</f>
        <v/>
      </c>
      <c r="D12" s="65" t="str">
        <f>IFERROR(VLOOKUP(B12,ﾃﾞｰﾀ入力欄!$C$10:$K$309,4,0),"")&amp;""</f>
        <v/>
      </c>
      <c r="E12" s="65" t="str">
        <f>IFERROR(VLOOKUP(B12,ﾃﾞｰﾀ入力欄!$C$10:$K$309,5,0),"")&amp;""</f>
        <v/>
      </c>
      <c r="F12" s="65">
        <f>COUNTIFS(ﾃﾞｰﾀ入力欄!C10:C309,$B12,ﾃﾞｰﾀ入力欄!D10:D309,"個人-平面")</f>
        <v>0</v>
      </c>
      <c r="G12" s="65">
        <f>COUNTIFS(ﾃﾞｰﾀ入力欄!C10:C309,$B12,ﾃﾞｰﾀ入力欄!D10:D309,"個人-立体")</f>
        <v>0</v>
      </c>
      <c r="H12" s="65">
        <f>COUNTIFS(ﾃﾞｰﾀ入力欄!C10:C309,$B12,ﾃﾞｰﾀ入力欄!D10:D309,"団体-平面")</f>
        <v>0</v>
      </c>
      <c r="I12" s="65">
        <f>COUNTIFS(ﾃﾞｰﾀ入力欄!C10:C309,$B12,ﾃﾞｰﾀ入力欄!D10:D309,"団体-立体")</f>
        <v>0</v>
      </c>
      <c r="J12" s="65">
        <f>COUNTIFS(ﾃﾞｰﾀ入力欄!C10:C309,$B12,ﾃﾞｰﾀ入力欄!D10:D309,"1年-平面")</f>
        <v>0</v>
      </c>
      <c r="K12" s="65" t="str">
        <f>IFERROR(VLOOKUP(B12,ﾃﾞｰﾀ入力欄!$C$10:$K$309,9,0),"")&amp;""</f>
        <v/>
      </c>
    </row>
    <row r="13" spans="1:11" ht="36.75" customHeight="1">
      <c r="A13" s="65">
        <v>5</v>
      </c>
      <c r="B13" s="65" t="str">
        <f t="array" ref="B13">IFERROR(VLOOKUP("*",IF(COUNTIF(B$9:B12,ﾃﾞｰﾀ入力欄!$C$10:$C$308)=0,ﾃﾞｰﾀ入力欄!$C$10:$C$308,FALSE),1,FALSE),"")</f>
        <v/>
      </c>
      <c r="C13" s="65" t="str">
        <f>IFERROR(VLOOKUP(B13,ﾃﾞｰﾀ入力欄!$C$10:$K$309,3,0),"")&amp;""</f>
        <v/>
      </c>
      <c r="D13" s="65" t="str">
        <f>IFERROR(VLOOKUP(B13,ﾃﾞｰﾀ入力欄!$C$10:$K$309,4,0),"")&amp;""</f>
        <v/>
      </c>
      <c r="E13" s="65" t="str">
        <f>IFERROR(VLOOKUP(B13,ﾃﾞｰﾀ入力欄!$C$10:$K$309,5,0),"")&amp;""</f>
        <v/>
      </c>
      <c r="F13" s="65">
        <f>COUNTIFS(ﾃﾞｰﾀ入力欄!C10:C309,$B13,ﾃﾞｰﾀ入力欄!D10:D309,"個人-平面")</f>
        <v>0</v>
      </c>
      <c r="G13" s="65">
        <f>COUNTIFS(ﾃﾞｰﾀ入力欄!C10:C309,$B13,ﾃﾞｰﾀ入力欄!D10:D309,"個人-立体")</f>
        <v>0</v>
      </c>
      <c r="H13" s="65">
        <f>COUNTIFS(ﾃﾞｰﾀ入力欄!C10:C309,$B13,ﾃﾞｰﾀ入力欄!D10:D309,"団体-平面")</f>
        <v>0</v>
      </c>
      <c r="I13" s="65">
        <f>COUNTIFS(ﾃﾞｰﾀ入力欄!C10:C309,$B13,ﾃﾞｰﾀ入力欄!D10:D309,"団体-立体")</f>
        <v>0</v>
      </c>
      <c r="J13" s="65">
        <f>COUNTIFS(ﾃﾞｰﾀ入力欄!C10:C309,$B13,ﾃﾞｰﾀ入力欄!D10:D309,"1年-平面")</f>
        <v>0</v>
      </c>
      <c r="K13" s="65" t="str">
        <f>IFERROR(VLOOKUP(B13,ﾃﾞｰﾀ入力欄!$C$10:$K$309,9,0),"")&amp;""</f>
        <v/>
      </c>
    </row>
    <row r="14" spans="1:11" ht="36.75" customHeight="1">
      <c r="A14" s="65">
        <v>6</v>
      </c>
      <c r="B14" s="65" t="str">
        <f t="array" ref="B14">IFERROR(VLOOKUP("*",IF(COUNTIF(B$9:B13,ﾃﾞｰﾀ入力欄!$C$10:$C$308)=0,ﾃﾞｰﾀ入力欄!$C$10:$C$308,FALSE),1,FALSE),"")</f>
        <v/>
      </c>
      <c r="C14" s="65" t="str">
        <f>IFERROR(VLOOKUP(B14,ﾃﾞｰﾀ入力欄!$C$10:$K$309,3,0),"")&amp;""</f>
        <v/>
      </c>
      <c r="D14" s="65" t="str">
        <f>IFERROR(VLOOKUP(B14,ﾃﾞｰﾀ入力欄!$C$10:$K$309,4,0),"")&amp;""</f>
        <v/>
      </c>
      <c r="E14" s="65" t="str">
        <f>IFERROR(VLOOKUP(B14,ﾃﾞｰﾀ入力欄!$C$10:$K$309,5,0),"")&amp;""</f>
        <v/>
      </c>
      <c r="F14" s="65">
        <f>COUNTIFS(ﾃﾞｰﾀ入力欄!C10:C309,$B14,ﾃﾞｰﾀ入力欄!D10:D309,"個人-平面")</f>
        <v>0</v>
      </c>
      <c r="G14" s="65">
        <f>COUNTIFS(ﾃﾞｰﾀ入力欄!C10:C309,$B14,ﾃﾞｰﾀ入力欄!D10:D309,"個人-立体")</f>
        <v>0</v>
      </c>
      <c r="H14" s="65">
        <f>COUNTIFS(ﾃﾞｰﾀ入力欄!C10:C309,$B14,ﾃﾞｰﾀ入力欄!D10:D309,"団体-平面")</f>
        <v>0</v>
      </c>
      <c r="I14" s="65">
        <f>COUNTIFS(ﾃﾞｰﾀ入力欄!C10:C309,$B14,ﾃﾞｰﾀ入力欄!D10:D309,"団体-立体")</f>
        <v>0</v>
      </c>
      <c r="J14" s="65">
        <f>COUNTIFS(ﾃﾞｰﾀ入力欄!C10:C309,$B14,ﾃﾞｰﾀ入力欄!D10:D309,"1年-平面")</f>
        <v>0</v>
      </c>
      <c r="K14" s="65" t="str">
        <f>IFERROR(VLOOKUP(B14,ﾃﾞｰﾀ入力欄!$C$10:$K$309,9,0),"")&amp;""</f>
        <v/>
      </c>
    </row>
    <row r="15" spans="1:11" ht="36.75" customHeight="1">
      <c r="A15" s="65">
        <v>7</v>
      </c>
      <c r="B15" s="65" t="str">
        <f t="array" ref="B15">IFERROR(VLOOKUP("*",IF(COUNTIF(B$9:B14,ﾃﾞｰﾀ入力欄!$C$10:$C$308)=0,ﾃﾞｰﾀ入力欄!$C$10:$C$308,FALSE),1,FALSE),"")</f>
        <v/>
      </c>
      <c r="C15" s="65" t="str">
        <f>IFERROR(VLOOKUP(B15,ﾃﾞｰﾀ入力欄!$C$10:$K$309,3,0),"")&amp;""</f>
        <v/>
      </c>
      <c r="D15" s="65" t="str">
        <f>IFERROR(VLOOKUP(B15,ﾃﾞｰﾀ入力欄!$C$10:$K$309,4,0),"")&amp;""</f>
        <v/>
      </c>
      <c r="E15" s="65" t="str">
        <f>IFERROR(VLOOKUP(B15,ﾃﾞｰﾀ入力欄!$C$10:$K$309,5,0),"")&amp;""</f>
        <v/>
      </c>
      <c r="F15" s="65">
        <f>COUNTIFS(ﾃﾞｰﾀ入力欄!C10:C309,$B15,ﾃﾞｰﾀ入力欄!D10:D309,"個人-平面")</f>
        <v>0</v>
      </c>
      <c r="G15" s="65">
        <f>COUNTIFS(ﾃﾞｰﾀ入力欄!C10:C309,$B15,ﾃﾞｰﾀ入力欄!D10:D309,"個人-立体")</f>
        <v>0</v>
      </c>
      <c r="H15" s="65">
        <f>COUNTIFS(ﾃﾞｰﾀ入力欄!C10:C309,$B15,ﾃﾞｰﾀ入力欄!D10:D309,"団体-平面")</f>
        <v>0</v>
      </c>
      <c r="I15" s="65">
        <f>COUNTIFS(ﾃﾞｰﾀ入力欄!C10:C309,$B15,ﾃﾞｰﾀ入力欄!D10:D309,"団体-立体")</f>
        <v>0</v>
      </c>
      <c r="J15" s="65">
        <f>COUNTIFS(ﾃﾞｰﾀ入力欄!C10:C309,$B15,ﾃﾞｰﾀ入力欄!D10:D309,"1年-平面")</f>
        <v>0</v>
      </c>
      <c r="K15" s="65" t="str">
        <f>IFERROR(VLOOKUP(B15,ﾃﾞｰﾀ入力欄!$C$10:$K$309,9,0),"")&amp;""</f>
        <v/>
      </c>
    </row>
    <row r="16" spans="1:11" ht="36.75" customHeight="1">
      <c r="A16" s="65">
        <v>8</v>
      </c>
      <c r="B16" s="65" t="str">
        <f t="array" ref="B16">IFERROR(VLOOKUP("*",IF(COUNTIF(B$9:B15,ﾃﾞｰﾀ入力欄!$C$10:$C$308)=0,ﾃﾞｰﾀ入力欄!$C$10:$C$308,FALSE),1,FALSE),"")</f>
        <v/>
      </c>
      <c r="C16" s="65" t="str">
        <f>IFERROR(VLOOKUP(B16,ﾃﾞｰﾀ入力欄!$C$10:$K$309,3,0),"")&amp;""</f>
        <v/>
      </c>
      <c r="D16" s="65" t="str">
        <f>IFERROR(VLOOKUP(B16,ﾃﾞｰﾀ入力欄!$C$10:$K$309,4,0),"")&amp;""</f>
        <v/>
      </c>
      <c r="E16" s="65" t="str">
        <f>IFERROR(VLOOKUP(B16,ﾃﾞｰﾀ入力欄!$C$10:$K$309,5,0),"")&amp;""</f>
        <v/>
      </c>
      <c r="F16" s="65">
        <f>COUNTIFS(ﾃﾞｰﾀ入力欄!C10:C309,$B16,ﾃﾞｰﾀ入力欄!D10:D309,"個人-平面")</f>
        <v>0</v>
      </c>
      <c r="G16" s="65">
        <f>COUNTIFS(ﾃﾞｰﾀ入力欄!C10:C309,$B16,ﾃﾞｰﾀ入力欄!D10:D309,"個人-立体")</f>
        <v>0</v>
      </c>
      <c r="H16" s="65">
        <f>COUNTIFS(ﾃﾞｰﾀ入力欄!C10:C309,$B16,ﾃﾞｰﾀ入力欄!D10:D309,"団体-平面")</f>
        <v>0</v>
      </c>
      <c r="I16" s="65">
        <f>COUNTIFS(ﾃﾞｰﾀ入力欄!C10:C309,$B16,ﾃﾞｰﾀ入力欄!D10:D309,"団体-立体")</f>
        <v>0</v>
      </c>
      <c r="J16" s="65">
        <f>COUNTIFS(ﾃﾞｰﾀ入力欄!C10:C309,$B16,ﾃﾞｰﾀ入力欄!D10:D309,"1年-平面")</f>
        <v>0</v>
      </c>
      <c r="K16" s="65" t="str">
        <f>IFERROR(VLOOKUP(B16,ﾃﾞｰﾀ入力欄!$C$10:$K$309,9,0),"")&amp;""</f>
        <v/>
      </c>
    </row>
    <row r="17" spans="1:11" ht="36.75" customHeight="1">
      <c r="A17" s="65">
        <v>9</v>
      </c>
      <c r="B17" s="65" t="str">
        <f t="array" ref="B17">IFERROR(VLOOKUP("*",IF(COUNTIF(B$9:B16,ﾃﾞｰﾀ入力欄!$C$10:$C$308)=0,ﾃﾞｰﾀ入力欄!$C$10:$C$308,FALSE),1,FALSE),"")</f>
        <v/>
      </c>
      <c r="C17" s="65" t="str">
        <f>IFERROR(VLOOKUP(B17,ﾃﾞｰﾀ入力欄!$C$10:$K$309,3,0),"")&amp;""</f>
        <v/>
      </c>
      <c r="D17" s="65" t="str">
        <f>IFERROR(VLOOKUP(B17,ﾃﾞｰﾀ入力欄!$C$10:$K$309,4,0),"")&amp;""</f>
        <v/>
      </c>
      <c r="E17" s="65" t="str">
        <f>IFERROR(VLOOKUP(B17,ﾃﾞｰﾀ入力欄!$C$10:$K$309,5,0),"")&amp;""</f>
        <v/>
      </c>
      <c r="F17" s="65">
        <f>COUNTIFS(ﾃﾞｰﾀ入力欄!C10:C309,$B17,ﾃﾞｰﾀ入力欄!D10:D309,"個人-平面")</f>
        <v>0</v>
      </c>
      <c r="G17" s="65">
        <f>COUNTIFS(ﾃﾞｰﾀ入力欄!C10:C309,$B17,ﾃﾞｰﾀ入力欄!D10:D309,"個人-立体")</f>
        <v>0</v>
      </c>
      <c r="H17" s="65">
        <f>COUNTIFS(ﾃﾞｰﾀ入力欄!C10:C309,$B17,ﾃﾞｰﾀ入力欄!D10:D309,"団体-平面")</f>
        <v>0</v>
      </c>
      <c r="I17" s="65">
        <f>COUNTIFS(ﾃﾞｰﾀ入力欄!C10:C309,$B17,ﾃﾞｰﾀ入力欄!D10:D309,"団体-立体")</f>
        <v>0</v>
      </c>
      <c r="J17" s="65">
        <f>COUNTIFS(ﾃﾞｰﾀ入力欄!C10:C309,$B17,ﾃﾞｰﾀ入力欄!D10:D309,"1年-平面")</f>
        <v>0</v>
      </c>
      <c r="K17" s="65" t="str">
        <f>IFERROR(VLOOKUP(B17,ﾃﾞｰﾀ入力欄!$C$10:$K$309,9,0),"")&amp;""</f>
        <v/>
      </c>
    </row>
    <row r="18" spans="1:11" ht="36.75" customHeight="1">
      <c r="A18" s="65">
        <v>10</v>
      </c>
      <c r="B18" s="65" t="str">
        <f t="array" ref="B18">IFERROR(VLOOKUP("*",IF(COUNTIF(B$9:B17,ﾃﾞｰﾀ入力欄!$C$10:$C$308)=0,ﾃﾞｰﾀ入力欄!$C$10:$C$308,FALSE),1,FALSE),"")</f>
        <v/>
      </c>
      <c r="C18" s="65" t="str">
        <f>IFERROR(VLOOKUP(B18,ﾃﾞｰﾀ入力欄!$C$10:$K$309,3,0),"")&amp;""</f>
        <v/>
      </c>
      <c r="D18" s="65" t="str">
        <f>IFERROR(VLOOKUP(B18,ﾃﾞｰﾀ入力欄!$C$10:$K$309,4,0),"")&amp;""</f>
        <v/>
      </c>
      <c r="E18" s="65" t="str">
        <f>IFERROR(VLOOKUP(B18,ﾃﾞｰﾀ入力欄!$C$10:$K$309,5,0),"")&amp;""</f>
        <v/>
      </c>
      <c r="F18" s="65">
        <f>COUNTIFS(ﾃﾞｰﾀ入力欄!C10:C309,$B18,ﾃﾞｰﾀ入力欄!D10:D309,"個人-平面")</f>
        <v>0</v>
      </c>
      <c r="G18" s="65">
        <f>COUNTIFS(ﾃﾞｰﾀ入力欄!C10:C309,$B18,ﾃﾞｰﾀ入力欄!D10:D309,"個人-立体")</f>
        <v>0</v>
      </c>
      <c r="H18" s="65">
        <f>COUNTIFS(ﾃﾞｰﾀ入力欄!C10:C309,$B18,ﾃﾞｰﾀ入力欄!D10:D309,"団体-平面")</f>
        <v>0</v>
      </c>
      <c r="I18" s="65">
        <f>COUNTIFS(ﾃﾞｰﾀ入力欄!C10:C309,$B18,ﾃﾞｰﾀ入力欄!D10:D309,"団体-立体")</f>
        <v>0</v>
      </c>
      <c r="J18" s="65">
        <f>COUNTIFS(ﾃﾞｰﾀ入力欄!C10:C309,$B18,ﾃﾞｰﾀ入力欄!D10:D309,"1年-平面")</f>
        <v>0</v>
      </c>
      <c r="K18" s="65" t="str">
        <f>IFERROR(VLOOKUP(B18,ﾃﾞｰﾀ入力欄!$C$10:$K$309,9,0),"")&amp;""</f>
        <v/>
      </c>
    </row>
    <row r="19" spans="1:11" ht="36.75" customHeight="1">
      <c r="A19" s="65">
        <v>11</v>
      </c>
      <c r="B19" s="65" t="str">
        <f t="array" ref="B19">IFERROR(VLOOKUP("*",IF(COUNTIF(B$9:B18,ﾃﾞｰﾀ入力欄!$C$10:$C$308)=0,ﾃﾞｰﾀ入力欄!$C$10:$C$308,FALSE),1,FALSE),"")</f>
        <v/>
      </c>
      <c r="C19" s="65" t="str">
        <f>IFERROR(VLOOKUP(B19,ﾃﾞｰﾀ入力欄!$C$10:$K$309,3,0),"")&amp;""</f>
        <v/>
      </c>
      <c r="D19" s="65" t="str">
        <f>IFERROR(VLOOKUP(B19,ﾃﾞｰﾀ入力欄!$C$10:$K$309,4,0),"")&amp;""</f>
        <v/>
      </c>
      <c r="E19" s="65" t="str">
        <f>IFERROR(VLOOKUP(B19,ﾃﾞｰﾀ入力欄!$C$10:$K$309,5,0),"")&amp;""</f>
        <v/>
      </c>
      <c r="F19" s="65">
        <f>COUNTIFS(ﾃﾞｰﾀ入力欄!C10:C309,$B19,ﾃﾞｰﾀ入力欄!D10:D309,"個人-平面")</f>
        <v>0</v>
      </c>
      <c r="G19" s="65">
        <f>COUNTIFS(ﾃﾞｰﾀ入力欄!C10:C309,$B19,ﾃﾞｰﾀ入力欄!D10:D309,"個人-立体")</f>
        <v>0</v>
      </c>
      <c r="H19" s="65">
        <f>COUNTIFS(ﾃﾞｰﾀ入力欄!C10:C309,$B19,ﾃﾞｰﾀ入力欄!D10:D309,"団体-平面")</f>
        <v>0</v>
      </c>
      <c r="I19" s="65">
        <f>COUNTIFS(ﾃﾞｰﾀ入力欄!C10:C309,$B19,ﾃﾞｰﾀ入力欄!D10:D309,"団体-立体")</f>
        <v>0</v>
      </c>
      <c r="J19" s="65">
        <f>COUNTIFS(ﾃﾞｰﾀ入力欄!C10:C309,$B19,ﾃﾞｰﾀ入力欄!D10:D309,"1年-平面")</f>
        <v>0</v>
      </c>
      <c r="K19" s="65" t="str">
        <f>IFERROR(VLOOKUP(B19,ﾃﾞｰﾀ入力欄!$C$10:$K$309,9,0),"")&amp;""</f>
        <v/>
      </c>
    </row>
    <row r="20" spans="1:11" ht="36.75" customHeight="1">
      <c r="A20" s="65">
        <v>12</v>
      </c>
      <c r="B20" s="65" t="str">
        <f t="array" ref="B20">IFERROR(VLOOKUP("*",IF(COUNTIF(B$9:B19,ﾃﾞｰﾀ入力欄!$C$10:$C$308)=0,ﾃﾞｰﾀ入力欄!$C$10:$C$308,FALSE),1,FALSE),"")</f>
        <v/>
      </c>
      <c r="C20" s="65" t="str">
        <f>IFERROR(VLOOKUP(B20,ﾃﾞｰﾀ入力欄!$C$10:$K$309,3,0),"")&amp;""</f>
        <v/>
      </c>
      <c r="D20" s="65" t="str">
        <f>IFERROR(VLOOKUP(B20,ﾃﾞｰﾀ入力欄!$C$10:$K$309,4,0),"")&amp;""</f>
        <v/>
      </c>
      <c r="E20" s="65" t="str">
        <f>IFERROR(VLOOKUP(B20,ﾃﾞｰﾀ入力欄!$C$10:$K$309,5,0),"")&amp;""</f>
        <v/>
      </c>
      <c r="F20" s="65">
        <f>COUNTIFS(ﾃﾞｰﾀ入力欄!C10:C309,$B20,ﾃﾞｰﾀ入力欄!D10:D309,"個人-平面")</f>
        <v>0</v>
      </c>
      <c r="G20" s="65">
        <f>COUNTIFS(ﾃﾞｰﾀ入力欄!C10:C309,$B20,ﾃﾞｰﾀ入力欄!D10:D309,"個人-立体")</f>
        <v>0</v>
      </c>
      <c r="H20" s="65">
        <f>COUNTIFS(ﾃﾞｰﾀ入力欄!C10:C309,$B20,ﾃﾞｰﾀ入力欄!D10:D309,"団体-平面")</f>
        <v>0</v>
      </c>
      <c r="I20" s="65">
        <f>COUNTIFS(ﾃﾞｰﾀ入力欄!C10:C309,$B20,ﾃﾞｰﾀ入力欄!D10:D309,"団体-立体")</f>
        <v>0</v>
      </c>
      <c r="J20" s="65">
        <f>COUNTIFS(ﾃﾞｰﾀ入力欄!C10:C309,$B20,ﾃﾞｰﾀ入力欄!D10:D309,"1年-平面")</f>
        <v>0</v>
      </c>
      <c r="K20" s="65" t="str">
        <f>IFERROR(VLOOKUP(B20,ﾃﾞｰﾀ入力欄!$C$10:$K$309,9,0),"")&amp;""</f>
        <v/>
      </c>
    </row>
    <row r="21" spans="1:11" ht="36.75" customHeight="1">
      <c r="A21" s="65">
        <v>13</v>
      </c>
      <c r="B21" s="65" t="str">
        <f t="array" ref="B21">IFERROR(VLOOKUP("*",IF(COUNTIF(B$9:B20,ﾃﾞｰﾀ入力欄!$C$10:$C$308)=0,ﾃﾞｰﾀ入力欄!$C$10:$C$308,FALSE),1,FALSE),"")</f>
        <v/>
      </c>
      <c r="C21" s="65" t="str">
        <f>IFERROR(VLOOKUP(B21,ﾃﾞｰﾀ入力欄!$C$10:$K$309,3,0),"")&amp;""</f>
        <v/>
      </c>
      <c r="D21" s="65" t="str">
        <f>IFERROR(VLOOKUP(B21,ﾃﾞｰﾀ入力欄!$C$10:$K$309,4,0),"")&amp;""</f>
        <v/>
      </c>
      <c r="E21" s="65" t="str">
        <f>IFERROR(VLOOKUP(B21,ﾃﾞｰﾀ入力欄!$C$10:$K$309,5,0),"")&amp;""</f>
        <v/>
      </c>
      <c r="F21" s="65">
        <f>COUNTIFS(ﾃﾞｰﾀ入力欄!C10:C309,$B21,ﾃﾞｰﾀ入力欄!D10:D309,"個人-平面")</f>
        <v>0</v>
      </c>
      <c r="G21" s="65">
        <f>COUNTIFS(ﾃﾞｰﾀ入力欄!C10:C309,$B21,ﾃﾞｰﾀ入力欄!D10:D309,"個人-立体")</f>
        <v>0</v>
      </c>
      <c r="H21" s="65">
        <f>COUNTIFS(ﾃﾞｰﾀ入力欄!C10:C309,$B21,ﾃﾞｰﾀ入力欄!D10:D309,"団体-平面")</f>
        <v>0</v>
      </c>
      <c r="I21" s="65">
        <f>COUNTIFS(ﾃﾞｰﾀ入力欄!C10:C309,$B21,ﾃﾞｰﾀ入力欄!D10:D309,"団体-立体")</f>
        <v>0</v>
      </c>
      <c r="J21" s="65">
        <f>COUNTIFS(ﾃﾞｰﾀ入力欄!C10:C309,$B21,ﾃﾞｰﾀ入力欄!D10:D309,"1年-平面")</f>
        <v>0</v>
      </c>
      <c r="K21" s="65" t="str">
        <f>IFERROR(VLOOKUP(B21,ﾃﾞｰﾀ入力欄!$C$10:$K$309,9,0),"")&amp;""</f>
        <v/>
      </c>
    </row>
    <row r="22" spans="1:11" ht="36.75" customHeight="1">
      <c r="A22" s="65">
        <v>14</v>
      </c>
      <c r="B22" s="65" t="str">
        <f t="array" ref="B22">IFERROR(VLOOKUP("*",IF(COUNTIF(B$9:B21,ﾃﾞｰﾀ入力欄!$C$10:$C$308)=0,ﾃﾞｰﾀ入力欄!$C$10:$C$308,FALSE),1,FALSE),"")</f>
        <v/>
      </c>
      <c r="C22" s="65" t="str">
        <f>IFERROR(VLOOKUP(B22,ﾃﾞｰﾀ入力欄!$C$10:$K$309,3,0),"")&amp;""</f>
        <v/>
      </c>
      <c r="D22" s="65" t="str">
        <f>IFERROR(VLOOKUP(B22,ﾃﾞｰﾀ入力欄!$C$10:$K$309,4,0),"")&amp;""</f>
        <v/>
      </c>
      <c r="E22" s="65" t="str">
        <f>IFERROR(VLOOKUP(B22,ﾃﾞｰﾀ入力欄!$C$10:$K$309,5,0),"")&amp;""</f>
        <v/>
      </c>
      <c r="F22" s="65">
        <f>COUNTIFS(ﾃﾞｰﾀ入力欄!C10:C309,$B22,ﾃﾞｰﾀ入力欄!D10:D309,"個人-平面")</f>
        <v>0</v>
      </c>
      <c r="G22" s="65">
        <f>COUNTIFS(ﾃﾞｰﾀ入力欄!C10:C309,$B22,ﾃﾞｰﾀ入力欄!D10:D309,"個人-立体")</f>
        <v>0</v>
      </c>
      <c r="H22" s="65">
        <f>COUNTIFS(ﾃﾞｰﾀ入力欄!C10:C309,$B22,ﾃﾞｰﾀ入力欄!D10:D309,"団体-平面")</f>
        <v>0</v>
      </c>
      <c r="I22" s="65">
        <f>COUNTIFS(ﾃﾞｰﾀ入力欄!C10:C309,$B22,ﾃﾞｰﾀ入力欄!D10:D309,"団体-立体")</f>
        <v>0</v>
      </c>
      <c r="J22" s="65">
        <f>COUNTIFS(ﾃﾞｰﾀ入力欄!C10:C309,$B22,ﾃﾞｰﾀ入力欄!D10:D309,"1年-平面")</f>
        <v>0</v>
      </c>
      <c r="K22" s="65" t="str">
        <f>IFERROR(VLOOKUP(B22,ﾃﾞｰﾀ入力欄!$C$10:$K$309,9,0),"")&amp;""</f>
        <v/>
      </c>
    </row>
    <row r="23" spans="1:11" ht="36.75" customHeight="1">
      <c r="A23" s="65">
        <v>15</v>
      </c>
      <c r="B23" s="65" t="str">
        <f t="array" ref="B23">IFERROR(VLOOKUP("*",IF(COUNTIF(B$9:B22,ﾃﾞｰﾀ入力欄!$C$10:$C$308)=0,ﾃﾞｰﾀ入力欄!$C$10:$C$308,FALSE),1,FALSE),"")</f>
        <v/>
      </c>
      <c r="C23" s="65" t="str">
        <f>IFERROR(VLOOKUP(B23,ﾃﾞｰﾀ入力欄!$C$10:$K$309,3,0),"")&amp;""</f>
        <v/>
      </c>
      <c r="D23" s="65" t="str">
        <f>IFERROR(VLOOKUP(B23,ﾃﾞｰﾀ入力欄!$C$10:$K$309,4,0),"")&amp;""</f>
        <v/>
      </c>
      <c r="E23" s="65" t="str">
        <f>IFERROR(VLOOKUP(B23,ﾃﾞｰﾀ入力欄!$C$10:$K$309,5,0),"")&amp;""</f>
        <v/>
      </c>
      <c r="F23" s="65">
        <f>COUNTIFS(ﾃﾞｰﾀ入力欄!C10:C309,$B23,ﾃﾞｰﾀ入力欄!D10:D309,"個人-平面")</f>
        <v>0</v>
      </c>
      <c r="G23" s="65">
        <f>COUNTIFS(ﾃﾞｰﾀ入力欄!C10:C309,$B23,ﾃﾞｰﾀ入力欄!D10:D309,"個人-立体")</f>
        <v>0</v>
      </c>
      <c r="H23" s="65">
        <f>COUNTIFS(ﾃﾞｰﾀ入力欄!C10:C309,$B23,ﾃﾞｰﾀ入力欄!D10:D309,"団体-平面")</f>
        <v>0</v>
      </c>
      <c r="I23" s="65">
        <f>COUNTIFS(ﾃﾞｰﾀ入力欄!C10:C309,$B23,ﾃﾞｰﾀ入力欄!D10:D309,"団体-立体")</f>
        <v>0</v>
      </c>
      <c r="J23" s="65">
        <f>COUNTIFS(ﾃﾞｰﾀ入力欄!C10:C309,$B23,ﾃﾞｰﾀ入力欄!D10:D309,"1年-平面")</f>
        <v>0</v>
      </c>
      <c r="K23" s="65" t="str">
        <f>IFERROR(VLOOKUP(B23,ﾃﾞｰﾀ入力欄!$C$10:$K$309,9,0),"")&amp;""</f>
        <v/>
      </c>
    </row>
    <row r="24" spans="1:11" ht="36.75" customHeight="1">
      <c r="A24" s="65">
        <v>16</v>
      </c>
      <c r="B24" s="65" t="str">
        <f t="array" ref="B24">IFERROR(VLOOKUP("*",IF(COUNTIF(B$9:B23,ﾃﾞｰﾀ入力欄!$C$10:$C$308)=0,ﾃﾞｰﾀ入力欄!$C$10:$C$308,FALSE),1,FALSE),"")</f>
        <v/>
      </c>
      <c r="C24" s="65" t="str">
        <f>IFERROR(VLOOKUP(B24,ﾃﾞｰﾀ入力欄!$C$10:$K$309,3,0),"")&amp;""</f>
        <v/>
      </c>
      <c r="D24" s="65" t="str">
        <f>IFERROR(VLOOKUP(B24,ﾃﾞｰﾀ入力欄!$C$10:$K$309,4,0),"")&amp;""</f>
        <v/>
      </c>
      <c r="E24" s="65" t="str">
        <f>IFERROR(VLOOKUP(B24,ﾃﾞｰﾀ入力欄!$C$10:$K$309,5,0),"")&amp;""</f>
        <v/>
      </c>
      <c r="F24" s="65">
        <f>COUNTIFS(ﾃﾞｰﾀ入力欄!C10:C309,$B24,ﾃﾞｰﾀ入力欄!D10:D309,"個人-平面")</f>
        <v>0</v>
      </c>
      <c r="G24" s="65">
        <f>COUNTIFS(ﾃﾞｰﾀ入力欄!C10:C309,$B24,ﾃﾞｰﾀ入力欄!D10:D309,"個人-立体")</f>
        <v>0</v>
      </c>
      <c r="H24" s="65">
        <f>COUNTIFS(ﾃﾞｰﾀ入力欄!C10:C309,$B24,ﾃﾞｰﾀ入力欄!D10:D309,"団体-平面")</f>
        <v>0</v>
      </c>
      <c r="I24" s="65">
        <f>COUNTIFS(ﾃﾞｰﾀ入力欄!C10:C309,$B24,ﾃﾞｰﾀ入力欄!D10:D309,"団体-立体")</f>
        <v>0</v>
      </c>
      <c r="J24" s="65">
        <f>COUNTIFS(ﾃﾞｰﾀ入力欄!C10:C309,$B24,ﾃﾞｰﾀ入力欄!D10:D309,"1年-平面")</f>
        <v>0</v>
      </c>
      <c r="K24" s="65" t="str">
        <f>IFERROR(VLOOKUP(B24,ﾃﾞｰﾀ入力欄!$C$10:$K$309,9,0),"")&amp;""</f>
        <v/>
      </c>
    </row>
    <row r="25" spans="1:11" ht="36.75" customHeight="1">
      <c r="A25" s="65">
        <v>17</v>
      </c>
      <c r="B25" s="65" t="str">
        <f t="array" ref="B25">IFERROR(VLOOKUP("*",IF(COUNTIF(B$9:B24,ﾃﾞｰﾀ入力欄!$C$10:$C$308)=0,ﾃﾞｰﾀ入力欄!$C$10:$C$308,FALSE),1,FALSE),"")</f>
        <v/>
      </c>
      <c r="C25" s="65" t="str">
        <f>IFERROR(VLOOKUP(B25,ﾃﾞｰﾀ入力欄!$C$10:$K$309,3,0),"")&amp;""</f>
        <v/>
      </c>
      <c r="D25" s="65" t="str">
        <f>IFERROR(VLOOKUP(B25,ﾃﾞｰﾀ入力欄!$C$10:$K$309,4,0),"")&amp;""</f>
        <v/>
      </c>
      <c r="E25" s="65" t="str">
        <f>IFERROR(VLOOKUP(B25,ﾃﾞｰﾀ入力欄!$C$10:$K$309,5,0),"")&amp;""</f>
        <v/>
      </c>
      <c r="F25" s="65">
        <f>COUNTIFS(ﾃﾞｰﾀ入力欄!C10:C309,$B25,ﾃﾞｰﾀ入力欄!D10:D309,"個人-平面")</f>
        <v>0</v>
      </c>
      <c r="G25" s="65">
        <f>COUNTIFS(ﾃﾞｰﾀ入力欄!C10:C309,$B25,ﾃﾞｰﾀ入力欄!D10:D309,"個人-立体")</f>
        <v>0</v>
      </c>
      <c r="H25" s="65">
        <f>COUNTIFS(ﾃﾞｰﾀ入力欄!C10:C309,$B25,ﾃﾞｰﾀ入力欄!D10:D309,"団体-平面")</f>
        <v>0</v>
      </c>
      <c r="I25" s="65">
        <f>COUNTIFS(ﾃﾞｰﾀ入力欄!C10:C309,$B25,ﾃﾞｰﾀ入力欄!D10:D309,"団体-立体")</f>
        <v>0</v>
      </c>
      <c r="J25" s="65">
        <f>COUNTIFS(ﾃﾞｰﾀ入力欄!C10:C309,$B25,ﾃﾞｰﾀ入力欄!D10:D309,"1年-平面")</f>
        <v>0</v>
      </c>
      <c r="K25" s="65" t="str">
        <f>IFERROR(VLOOKUP(B25,ﾃﾞｰﾀ入力欄!$C$10:$K$309,9,0),"")&amp;""</f>
        <v/>
      </c>
    </row>
    <row r="26" spans="1:11" ht="36.75" customHeight="1">
      <c r="A26" s="65">
        <v>18</v>
      </c>
      <c r="B26" s="65" t="str">
        <f t="array" ref="B26">IFERROR(VLOOKUP("*",IF(COUNTIF(B$9:B25,ﾃﾞｰﾀ入力欄!$C$10:$C$308)=0,ﾃﾞｰﾀ入力欄!$C$10:$C$308,FALSE),1,FALSE),"")</f>
        <v/>
      </c>
      <c r="C26" s="65" t="str">
        <f>IFERROR(VLOOKUP(B26,ﾃﾞｰﾀ入力欄!$C$10:$K$309,3,0),"")&amp;""</f>
        <v/>
      </c>
      <c r="D26" s="65" t="str">
        <f>IFERROR(VLOOKUP(B26,ﾃﾞｰﾀ入力欄!$C$10:$K$309,4,0),"")&amp;""</f>
        <v/>
      </c>
      <c r="E26" s="65" t="str">
        <f>IFERROR(VLOOKUP(B26,ﾃﾞｰﾀ入力欄!$C$10:$K$309,5,0),"")&amp;""</f>
        <v/>
      </c>
      <c r="F26" s="65">
        <f>COUNTIFS(ﾃﾞｰﾀ入力欄!C10:C309,$B26,ﾃﾞｰﾀ入力欄!D10:D309,"個人-平面")</f>
        <v>0</v>
      </c>
      <c r="G26" s="65">
        <f>COUNTIFS(ﾃﾞｰﾀ入力欄!C10:C309,$B26,ﾃﾞｰﾀ入力欄!D10:D309,"個人-立体")</f>
        <v>0</v>
      </c>
      <c r="H26" s="65">
        <f>COUNTIFS(ﾃﾞｰﾀ入力欄!C10:C309,$B26,ﾃﾞｰﾀ入力欄!D10:D309,"団体-平面")</f>
        <v>0</v>
      </c>
      <c r="I26" s="65">
        <f>COUNTIFS(ﾃﾞｰﾀ入力欄!C10:C309,$B26,ﾃﾞｰﾀ入力欄!D10:D309,"団体-立体")</f>
        <v>0</v>
      </c>
      <c r="J26" s="65">
        <f>COUNTIFS(ﾃﾞｰﾀ入力欄!C10:C309,$B26,ﾃﾞｰﾀ入力欄!D10:D309,"1年-平面")</f>
        <v>0</v>
      </c>
      <c r="K26" s="65" t="str">
        <f>IFERROR(VLOOKUP(B26,ﾃﾞｰﾀ入力欄!$C$10:$K$309,9,0),"")&amp;""</f>
        <v/>
      </c>
    </row>
    <row r="27" spans="1:11" ht="36.75" customHeight="1">
      <c r="A27" s="65">
        <v>19</v>
      </c>
      <c r="B27" s="65" t="str">
        <f t="array" ref="B27">IFERROR(VLOOKUP("*",IF(COUNTIF(B$9:B26,ﾃﾞｰﾀ入力欄!$C$10:$C$308)=0,ﾃﾞｰﾀ入力欄!$C$10:$C$308,FALSE),1,FALSE),"")</f>
        <v/>
      </c>
      <c r="C27" s="65" t="str">
        <f>IFERROR(VLOOKUP(B27,ﾃﾞｰﾀ入力欄!$C$10:$K$309,3,0),"")&amp;""</f>
        <v/>
      </c>
      <c r="D27" s="65" t="str">
        <f>IFERROR(VLOOKUP(B27,ﾃﾞｰﾀ入力欄!$C$10:$K$309,4,0),"")&amp;""</f>
        <v/>
      </c>
      <c r="E27" s="65" t="str">
        <f>IFERROR(VLOOKUP(B27,ﾃﾞｰﾀ入力欄!$C$10:$K$309,5,0),"")&amp;""</f>
        <v/>
      </c>
      <c r="F27" s="65">
        <f>COUNTIFS(ﾃﾞｰﾀ入力欄!C10:C309,$B27,ﾃﾞｰﾀ入力欄!D10:D309,"個人-平面")</f>
        <v>0</v>
      </c>
      <c r="G27" s="65">
        <f>COUNTIFS(ﾃﾞｰﾀ入力欄!C10:C309,$B27,ﾃﾞｰﾀ入力欄!D10:D309,"個人-立体")</f>
        <v>0</v>
      </c>
      <c r="H27" s="65">
        <f>COUNTIFS(ﾃﾞｰﾀ入力欄!C10:C309,$B27,ﾃﾞｰﾀ入力欄!D10:D309,"団体-平面")</f>
        <v>0</v>
      </c>
      <c r="I27" s="65">
        <f>COUNTIFS(ﾃﾞｰﾀ入力欄!C10:C309,$B27,ﾃﾞｰﾀ入力欄!D10:D309,"団体-立体")</f>
        <v>0</v>
      </c>
      <c r="J27" s="65">
        <f>COUNTIFS(ﾃﾞｰﾀ入力欄!C10:C309,$B27,ﾃﾞｰﾀ入力欄!D10:D309,"1年-平面")</f>
        <v>0</v>
      </c>
      <c r="K27" s="65" t="str">
        <f>IFERROR(VLOOKUP(B27,ﾃﾞｰﾀ入力欄!$C$10:$K$309,9,0),"")&amp;""</f>
        <v/>
      </c>
    </row>
    <row r="28" spans="1:11" ht="36.75" customHeight="1">
      <c r="A28" s="65">
        <v>20</v>
      </c>
      <c r="B28" s="65" t="str">
        <f t="array" ref="B28">IFERROR(VLOOKUP("*",IF(COUNTIF(B$9:B27,ﾃﾞｰﾀ入力欄!$C$10:$C$308)=0,ﾃﾞｰﾀ入力欄!$C$10:$C$308,FALSE),1,FALSE),"")</f>
        <v/>
      </c>
      <c r="C28" s="65" t="str">
        <f>IFERROR(VLOOKUP(B28,ﾃﾞｰﾀ入力欄!$C$10:$K$309,3,0),"")&amp;""</f>
        <v/>
      </c>
      <c r="D28" s="65" t="str">
        <f>IFERROR(VLOOKUP(B28,ﾃﾞｰﾀ入力欄!$C$10:$K$309,4,0),"")&amp;""</f>
        <v/>
      </c>
      <c r="E28" s="65" t="str">
        <f>IFERROR(VLOOKUP(B28,ﾃﾞｰﾀ入力欄!$C$10:$K$309,5,0),"")&amp;""</f>
        <v/>
      </c>
      <c r="F28" s="65">
        <f>COUNTIFS(ﾃﾞｰﾀ入力欄!C10:C309,$B28,ﾃﾞｰﾀ入力欄!D10:D309,"個人-平面")</f>
        <v>0</v>
      </c>
      <c r="G28" s="65">
        <f>COUNTIFS(ﾃﾞｰﾀ入力欄!C10:C309,$B28,ﾃﾞｰﾀ入力欄!D10:D309,"個人-立体")</f>
        <v>0</v>
      </c>
      <c r="H28" s="65">
        <f>COUNTIFS(ﾃﾞｰﾀ入力欄!C10:C309,$B28,ﾃﾞｰﾀ入力欄!D10:D309,"団体-平面")</f>
        <v>0</v>
      </c>
      <c r="I28" s="65">
        <f>COUNTIFS(ﾃﾞｰﾀ入力欄!C10:C309,$B28,ﾃﾞｰﾀ入力欄!D10:D309,"団体-立体")</f>
        <v>0</v>
      </c>
      <c r="J28" s="65">
        <f>COUNTIFS(ﾃﾞｰﾀ入力欄!C10:C309,$B28,ﾃﾞｰﾀ入力欄!D10:D309,"1年-平面")</f>
        <v>0</v>
      </c>
      <c r="K28" s="65" t="str">
        <f>IFERROR(VLOOKUP(B28,ﾃﾞｰﾀ入力欄!$C$10:$K$309,9,0),"")&amp;""</f>
        <v/>
      </c>
    </row>
    <row r="29" spans="1:11" ht="36.75" customHeight="1">
      <c r="A29" s="65">
        <v>21</v>
      </c>
      <c r="B29" s="65" t="str">
        <f t="array" ref="B29">IFERROR(VLOOKUP("*",IF(COUNTIF(B$9:B28,ﾃﾞｰﾀ入力欄!$C$10:$C$308)=0,ﾃﾞｰﾀ入力欄!$C$10:$C$308,FALSE),1,FALSE),"")</f>
        <v/>
      </c>
      <c r="C29" s="65" t="str">
        <f>IFERROR(VLOOKUP(B29,ﾃﾞｰﾀ入力欄!$C$10:$K$309,3,0),"")&amp;""</f>
        <v/>
      </c>
      <c r="D29" s="65" t="str">
        <f>IFERROR(VLOOKUP(B29,ﾃﾞｰﾀ入力欄!$C$10:$K$309,4,0),"")&amp;""</f>
        <v/>
      </c>
      <c r="E29" s="65" t="str">
        <f>IFERROR(VLOOKUP(B29,ﾃﾞｰﾀ入力欄!$C$10:$K$309,5,0),"")&amp;""</f>
        <v/>
      </c>
      <c r="F29" s="65">
        <f>COUNTIFS(ﾃﾞｰﾀ入力欄!C10:C309,$B29,ﾃﾞｰﾀ入力欄!D10:D309,"個人-平面")</f>
        <v>0</v>
      </c>
      <c r="G29" s="65">
        <f>COUNTIFS(ﾃﾞｰﾀ入力欄!C10:C309,$B29,ﾃﾞｰﾀ入力欄!D10:D309,"個人-立体")</f>
        <v>0</v>
      </c>
      <c r="H29" s="65">
        <f>COUNTIFS(ﾃﾞｰﾀ入力欄!C10:C309,$B29,ﾃﾞｰﾀ入力欄!D10:D309,"団体-平面")</f>
        <v>0</v>
      </c>
      <c r="I29" s="65">
        <f>COUNTIFS(ﾃﾞｰﾀ入力欄!C10:C309,$B29,ﾃﾞｰﾀ入力欄!D10:D309,"団体-立体")</f>
        <v>0</v>
      </c>
      <c r="J29" s="65">
        <f>COUNTIFS(ﾃﾞｰﾀ入力欄!C10:C309,$B29,ﾃﾞｰﾀ入力欄!D10:D309,"1年-平面")</f>
        <v>0</v>
      </c>
      <c r="K29" s="65" t="str">
        <f>IFERROR(VLOOKUP(B29,ﾃﾞｰﾀ入力欄!$C$10:$K$309,9,0),"")&amp;""</f>
        <v/>
      </c>
    </row>
    <row r="30" spans="1:11" ht="36.75" customHeight="1">
      <c r="A30" s="65">
        <v>22</v>
      </c>
      <c r="B30" s="65" t="str">
        <f t="array" ref="B30">IFERROR(VLOOKUP("*",IF(COUNTIF(B$9:B29,ﾃﾞｰﾀ入力欄!$C$10:$C$308)=0,ﾃﾞｰﾀ入力欄!$C$10:$C$308,FALSE),1,FALSE),"")</f>
        <v/>
      </c>
      <c r="C30" s="65" t="str">
        <f>IFERROR(VLOOKUP(B30,ﾃﾞｰﾀ入力欄!$C$10:$K$309,3,0),"")&amp;""</f>
        <v/>
      </c>
      <c r="D30" s="65" t="str">
        <f>IFERROR(VLOOKUP(B30,ﾃﾞｰﾀ入力欄!$C$10:$K$309,4,0),"")&amp;""</f>
        <v/>
      </c>
      <c r="E30" s="65" t="str">
        <f>IFERROR(VLOOKUP(B30,ﾃﾞｰﾀ入力欄!$C$10:$K$309,5,0),"")&amp;""</f>
        <v/>
      </c>
      <c r="F30" s="65">
        <f>COUNTIFS(ﾃﾞｰﾀ入力欄!C10:C309,$B30,ﾃﾞｰﾀ入力欄!D10:D309,"個人-平面")</f>
        <v>0</v>
      </c>
      <c r="G30" s="65">
        <f>COUNTIFS(ﾃﾞｰﾀ入力欄!C10:C309,$B30,ﾃﾞｰﾀ入力欄!D10:D309,"個人-立体")</f>
        <v>0</v>
      </c>
      <c r="H30" s="65">
        <f>COUNTIFS(ﾃﾞｰﾀ入力欄!C10:C309,$B30,ﾃﾞｰﾀ入力欄!D10:D309,"団体-平面")</f>
        <v>0</v>
      </c>
      <c r="I30" s="65">
        <f>COUNTIFS(ﾃﾞｰﾀ入力欄!C10:C309,$B30,ﾃﾞｰﾀ入力欄!D10:D309,"団体-立体")</f>
        <v>0</v>
      </c>
      <c r="J30" s="65">
        <f>COUNTIFS(ﾃﾞｰﾀ入力欄!C10:C309,$B30,ﾃﾞｰﾀ入力欄!D10:D309,"1年-平面")</f>
        <v>0</v>
      </c>
      <c r="K30" s="65" t="str">
        <f>IFERROR(VLOOKUP(B30,ﾃﾞｰﾀ入力欄!$C$10:$K$309,9,0),"")&amp;""</f>
        <v/>
      </c>
    </row>
    <row r="31" spans="1:11" ht="36.75" customHeight="1">
      <c r="A31" s="65">
        <v>23</v>
      </c>
      <c r="B31" s="65" t="str">
        <f t="array" ref="B31">IFERROR(VLOOKUP("*",IF(COUNTIF(B$9:B30,ﾃﾞｰﾀ入力欄!$C$10:$C$308)=0,ﾃﾞｰﾀ入力欄!$C$10:$C$308,FALSE),1,FALSE),"")</f>
        <v/>
      </c>
      <c r="C31" s="65" t="str">
        <f>IFERROR(VLOOKUP(B31,ﾃﾞｰﾀ入力欄!$C$10:$K$309,3,0),"")&amp;""</f>
        <v/>
      </c>
      <c r="D31" s="65" t="str">
        <f>IFERROR(VLOOKUP(B31,ﾃﾞｰﾀ入力欄!$C$10:$K$309,4,0),"")&amp;""</f>
        <v/>
      </c>
      <c r="E31" s="65" t="str">
        <f>IFERROR(VLOOKUP(B31,ﾃﾞｰﾀ入力欄!$C$10:$K$309,5,0),"")&amp;""</f>
        <v/>
      </c>
      <c r="F31" s="65">
        <f>COUNTIFS(ﾃﾞｰﾀ入力欄!C10:C309,$B31,ﾃﾞｰﾀ入力欄!D10:D309,"個人-平面")</f>
        <v>0</v>
      </c>
      <c r="G31" s="65">
        <f>COUNTIFS(ﾃﾞｰﾀ入力欄!C10:C309,$B31,ﾃﾞｰﾀ入力欄!D10:D309,"個人-立体")</f>
        <v>0</v>
      </c>
      <c r="H31" s="65">
        <f>COUNTIFS(ﾃﾞｰﾀ入力欄!C10:C309,$B31,ﾃﾞｰﾀ入力欄!D10:D309,"団体-平面")</f>
        <v>0</v>
      </c>
      <c r="I31" s="65">
        <f>COUNTIFS(ﾃﾞｰﾀ入力欄!C10:C309,$B31,ﾃﾞｰﾀ入力欄!D10:D309,"団体-立体")</f>
        <v>0</v>
      </c>
      <c r="J31" s="65">
        <f>COUNTIFS(ﾃﾞｰﾀ入力欄!C10:C309,$B31,ﾃﾞｰﾀ入力欄!D10:D309,"1年-平面")</f>
        <v>0</v>
      </c>
      <c r="K31" s="65" t="str">
        <f>IFERROR(VLOOKUP(B31,ﾃﾞｰﾀ入力欄!$C$10:$K$309,9,0),"")&amp;""</f>
        <v/>
      </c>
    </row>
    <row r="32" spans="1:11" ht="36.75" customHeight="1">
      <c r="A32" s="65">
        <v>24</v>
      </c>
      <c r="B32" s="65" t="str">
        <f t="array" ref="B32">IFERROR(VLOOKUP("*",IF(COUNTIF(B$9:B31,ﾃﾞｰﾀ入力欄!$C$10:$C$308)=0,ﾃﾞｰﾀ入力欄!$C$10:$C$308,FALSE),1,FALSE),"")</f>
        <v/>
      </c>
      <c r="C32" s="65" t="str">
        <f>IFERROR(VLOOKUP(B32,ﾃﾞｰﾀ入力欄!$C$10:$K$309,3,0),"")&amp;""</f>
        <v/>
      </c>
      <c r="D32" s="65" t="str">
        <f>IFERROR(VLOOKUP(B32,ﾃﾞｰﾀ入力欄!$C$10:$K$309,4,0),"")&amp;""</f>
        <v/>
      </c>
      <c r="E32" s="65" t="str">
        <f>IFERROR(VLOOKUP(B32,ﾃﾞｰﾀ入力欄!$C$10:$K$309,5,0),"")&amp;""</f>
        <v/>
      </c>
      <c r="F32" s="65">
        <f>COUNTIFS(ﾃﾞｰﾀ入力欄!C10:C309,$B32,ﾃﾞｰﾀ入力欄!D10:D309,"個人-平面")</f>
        <v>0</v>
      </c>
      <c r="G32" s="65">
        <f>COUNTIFS(ﾃﾞｰﾀ入力欄!C10:C309,$B32,ﾃﾞｰﾀ入力欄!D10:D309,"個人-立体")</f>
        <v>0</v>
      </c>
      <c r="H32" s="65">
        <f>COUNTIFS(ﾃﾞｰﾀ入力欄!C10:C309,$B32,ﾃﾞｰﾀ入力欄!D10:D309,"団体-平面")</f>
        <v>0</v>
      </c>
      <c r="I32" s="65">
        <f>COUNTIFS(ﾃﾞｰﾀ入力欄!C10:C309,$B32,ﾃﾞｰﾀ入力欄!D10:D309,"団体-立体")</f>
        <v>0</v>
      </c>
      <c r="J32" s="65">
        <f>COUNTIFS(ﾃﾞｰﾀ入力欄!C10:C309,$B32,ﾃﾞｰﾀ入力欄!D10:D309,"1年-平面")</f>
        <v>0</v>
      </c>
      <c r="K32" s="65" t="str">
        <f>IFERROR(VLOOKUP(B32,ﾃﾞｰﾀ入力欄!$C$10:$K$309,9,0),"")&amp;""</f>
        <v/>
      </c>
    </row>
    <row r="33" spans="1:11" ht="36.75" customHeight="1">
      <c r="A33" s="65">
        <v>25</v>
      </c>
      <c r="B33" s="65" t="str">
        <f t="array" ref="B33">IFERROR(VLOOKUP("*",IF(COUNTIF(B$9:B32,ﾃﾞｰﾀ入力欄!$C$10:$C$308)=0,ﾃﾞｰﾀ入力欄!$C$10:$C$308,FALSE),1,FALSE),"")</f>
        <v/>
      </c>
      <c r="C33" s="65" t="str">
        <f>IFERROR(VLOOKUP(B33,ﾃﾞｰﾀ入力欄!$C$10:$K$309,3,0),"")&amp;""</f>
        <v/>
      </c>
      <c r="D33" s="65" t="str">
        <f>IFERROR(VLOOKUP(B33,ﾃﾞｰﾀ入力欄!$C$10:$K$309,4,0),"")&amp;""</f>
        <v/>
      </c>
      <c r="E33" s="65" t="str">
        <f>IFERROR(VLOOKUP(B33,ﾃﾞｰﾀ入力欄!$C$10:$K$309,5,0),"")&amp;""</f>
        <v/>
      </c>
      <c r="F33" s="65">
        <f>COUNTIFS(ﾃﾞｰﾀ入力欄!C10:C309,$B33,ﾃﾞｰﾀ入力欄!D10:D309,"個人-平面")</f>
        <v>0</v>
      </c>
      <c r="G33" s="65">
        <f>COUNTIFS(ﾃﾞｰﾀ入力欄!C10:C309,$B33,ﾃﾞｰﾀ入力欄!D10:D309,"個人-立体")</f>
        <v>0</v>
      </c>
      <c r="H33" s="65">
        <f>COUNTIFS(ﾃﾞｰﾀ入力欄!C10:C309,$B33,ﾃﾞｰﾀ入力欄!D10:D309,"団体-平面")</f>
        <v>0</v>
      </c>
      <c r="I33" s="65">
        <f>COUNTIFS(ﾃﾞｰﾀ入力欄!C10:C309,$B33,ﾃﾞｰﾀ入力欄!D10:D309,"団体-立体")</f>
        <v>0</v>
      </c>
      <c r="J33" s="65">
        <f>COUNTIFS(ﾃﾞｰﾀ入力欄!C10:C309,$B33,ﾃﾞｰﾀ入力欄!D10:D309,"1年-平面")</f>
        <v>0</v>
      </c>
      <c r="K33" s="65" t="str">
        <f>IFERROR(VLOOKUP(B33,ﾃﾞｰﾀ入力欄!$C$10:$K$309,9,0),"")&amp;""</f>
        <v/>
      </c>
    </row>
    <row r="34" spans="1:11" ht="36.75" customHeight="1">
      <c r="A34" s="65">
        <v>26</v>
      </c>
      <c r="B34" s="65" t="str">
        <f t="array" ref="B34">IFERROR(VLOOKUP("*",IF(COUNTIF(B$9:B33,ﾃﾞｰﾀ入力欄!$C$10:$C$308)=0,ﾃﾞｰﾀ入力欄!$C$10:$C$308,FALSE),1,FALSE),"")</f>
        <v/>
      </c>
      <c r="C34" s="65" t="str">
        <f>IFERROR(VLOOKUP(B34,ﾃﾞｰﾀ入力欄!$C$10:$K$309,3,0),"")&amp;""</f>
        <v/>
      </c>
      <c r="D34" s="65" t="str">
        <f>IFERROR(VLOOKUP(B34,ﾃﾞｰﾀ入力欄!$C$10:$K$309,4,0),"")&amp;""</f>
        <v/>
      </c>
      <c r="E34" s="65" t="str">
        <f>IFERROR(VLOOKUP(B34,ﾃﾞｰﾀ入力欄!$C$10:$K$309,5,0),"")&amp;""</f>
        <v/>
      </c>
      <c r="F34" s="65">
        <f>COUNTIFS(ﾃﾞｰﾀ入力欄!C10:C309,$B34,ﾃﾞｰﾀ入力欄!D10:D309,"個人-平面")</f>
        <v>0</v>
      </c>
      <c r="G34" s="65">
        <f>COUNTIFS(ﾃﾞｰﾀ入力欄!C10:C309,$B34,ﾃﾞｰﾀ入力欄!D10:D309,"個人-立体")</f>
        <v>0</v>
      </c>
      <c r="H34" s="65">
        <f>COUNTIFS(ﾃﾞｰﾀ入力欄!C10:C309,$B34,ﾃﾞｰﾀ入力欄!D10:D309,"団体-平面")</f>
        <v>0</v>
      </c>
      <c r="I34" s="65">
        <f>COUNTIFS(ﾃﾞｰﾀ入力欄!C10:C309,$B34,ﾃﾞｰﾀ入力欄!D10:D309,"団体-立体")</f>
        <v>0</v>
      </c>
      <c r="J34" s="65">
        <f>COUNTIFS(ﾃﾞｰﾀ入力欄!C10:C309,$B34,ﾃﾞｰﾀ入力欄!D10:D309,"1年-平面")</f>
        <v>0</v>
      </c>
      <c r="K34" s="65" t="str">
        <f>IFERROR(VLOOKUP(B34,ﾃﾞｰﾀ入力欄!$C$10:$K$309,9,0),"")&amp;""</f>
        <v/>
      </c>
    </row>
    <row r="35" spans="1:11" ht="36.75" customHeight="1">
      <c r="A35" s="65">
        <v>27</v>
      </c>
      <c r="B35" s="65" t="str">
        <f t="array" ref="B35">IFERROR(VLOOKUP("*",IF(COUNTIF(B$9:B34,ﾃﾞｰﾀ入力欄!$C$10:$C$308)=0,ﾃﾞｰﾀ入力欄!$C$10:$C$308,FALSE),1,FALSE),"")</f>
        <v/>
      </c>
      <c r="C35" s="65" t="str">
        <f>IFERROR(VLOOKUP(B35,ﾃﾞｰﾀ入力欄!$C$10:$K$309,3,0),"")&amp;""</f>
        <v/>
      </c>
      <c r="D35" s="65" t="str">
        <f>IFERROR(VLOOKUP(B35,ﾃﾞｰﾀ入力欄!$C$10:$K$309,4,0),"")&amp;""</f>
        <v/>
      </c>
      <c r="E35" s="65" t="str">
        <f>IFERROR(VLOOKUP(B35,ﾃﾞｰﾀ入力欄!$C$10:$K$309,5,0),"")&amp;""</f>
        <v/>
      </c>
      <c r="F35" s="65">
        <f>COUNTIFS(ﾃﾞｰﾀ入力欄!C10:C309,$B35,ﾃﾞｰﾀ入力欄!D10:D309,"個人-平面")</f>
        <v>0</v>
      </c>
      <c r="G35" s="65">
        <f>COUNTIFS(ﾃﾞｰﾀ入力欄!C10:C309,$B35,ﾃﾞｰﾀ入力欄!D10:D309,"個人-立体")</f>
        <v>0</v>
      </c>
      <c r="H35" s="65">
        <f>COUNTIFS(ﾃﾞｰﾀ入力欄!C10:C309,$B35,ﾃﾞｰﾀ入力欄!D10:D309,"団体-平面")</f>
        <v>0</v>
      </c>
      <c r="I35" s="65">
        <f>COUNTIFS(ﾃﾞｰﾀ入力欄!C10:C309,$B35,ﾃﾞｰﾀ入力欄!D10:D309,"団体-立体")</f>
        <v>0</v>
      </c>
      <c r="J35" s="65">
        <f>COUNTIFS(ﾃﾞｰﾀ入力欄!C10:C309,$B35,ﾃﾞｰﾀ入力欄!D10:D309,"1年-平面")</f>
        <v>0</v>
      </c>
      <c r="K35" s="65" t="str">
        <f>IFERROR(VLOOKUP(B35,ﾃﾞｰﾀ入力欄!$C$10:$K$309,9,0),"")&amp;""</f>
        <v/>
      </c>
    </row>
    <row r="36" spans="1:11" ht="36.75" customHeight="1">
      <c r="A36" s="65">
        <v>28</v>
      </c>
      <c r="B36" s="65" t="str">
        <f t="array" ref="B36">IFERROR(VLOOKUP("*",IF(COUNTIF(B$9:B35,ﾃﾞｰﾀ入力欄!$C$10:$C$308)=0,ﾃﾞｰﾀ入力欄!$C$10:$C$308,FALSE),1,FALSE),"")</f>
        <v/>
      </c>
      <c r="C36" s="65" t="str">
        <f>IFERROR(VLOOKUP(B36,ﾃﾞｰﾀ入力欄!$C$10:$K$309,3,0),"")&amp;""</f>
        <v/>
      </c>
      <c r="D36" s="65" t="str">
        <f>IFERROR(VLOOKUP(B36,ﾃﾞｰﾀ入力欄!$C$10:$K$309,4,0),"")&amp;""</f>
        <v/>
      </c>
      <c r="E36" s="65" t="str">
        <f>IFERROR(VLOOKUP(B36,ﾃﾞｰﾀ入力欄!$C$10:$K$309,5,0),"")&amp;""</f>
        <v/>
      </c>
      <c r="F36" s="65">
        <f>COUNTIFS(ﾃﾞｰﾀ入力欄!C10:C309,$B36,ﾃﾞｰﾀ入力欄!D10:D309,"個人-平面")</f>
        <v>0</v>
      </c>
      <c r="G36" s="65">
        <f>COUNTIFS(ﾃﾞｰﾀ入力欄!C10:C309,$B36,ﾃﾞｰﾀ入力欄!D10:D309,"個人-立体")</f>
        <v>0</v>
      </c>
      <c r="H36" s="65">
        <f>COUNTIFS(ﾃﾞｰﾀ入力欄!C10:C309,$B36,ﾃﾞｰﾀ入力欄!D10:D309,"団体-平面")</f>
        <v>0</v>
      </c>
      <c r="I36" s="65">
        <f>COUNTIFS(ﾃﾞｰﾀ入力欄!C10:C309,$B36,ﾃﾞｰﾀ入力欄!D10:D309,"団体-立体")</f>
        <v>0</v>
      </c>
      <c r="J36" s="65">
        <f>COUNTIFS(ﾃﾞｰﾀ入力欄!C10:C309,$B36,ﾃﾞｰﾀ入力欄!D10:D309,"1年-平面")</f>
        <v>0</v>
      </c>
      <c r="K36" s="65" t="str">
        <f>IFERROR(VLOOKUP(B36,ﾃﾞｰﾀ入力欄!$C$10:$K$309,9,0),"")&amp;""</f>
        <v/>
      </c>
    </row>
    <row r="37" spans="1:11" ht="36.75" customHeight="1">
      <c r="A37" s="65">
        <v>29</v>
      </c>
      <c r="B37" s="65" t="str">
        <f t="array" ref="B37">IFERROR(VLOOKUP("*",IF(COUNTIF(B$9:B36,ﾃﾞｰﾀ入力欄!$C$10:$C$308)=0,ﾃﾞｰﾀ入力欄!$C$10:$C$308,FALSE),1,FALSE),"")</f>
        <v/>
      </c>
      <c r="C37" s="65" t="str">
        <f>IFERROR(VLOOKUP(B37,ﾃﾞｰﾀ入力欄!$C$10:$K$309,3,0),"")&amp;""</f>
        <v/>
      </c>
      <c r="D37" s="65" t="str">
        <f>IFERROR(VLOOKUP(B37,ﾃﾞｰﾀ入力欄!$C$10:$K$309,4,0),"")&amp;""</f>
        <v/>
      </c>
      <c r="E37" s="65" t="str">
        <f>IFERROR(VLOOKUP(B37,ﾃﾞｰﾀ入力欄!$C$10:$K$309,5,0),"")&amp;""</f>
        <v/>
      </c>
      <c r="F37" s="65">
        <f>COUNTIFS(ﾃﾞｰﾀ入力欄!C10:C309,$B37,ﾃﾞｰﾀ入力欄!D10:D309,"個人-平面")</f>
        <v>0</v>
      </c>
      <c r="G37" s="65">
        <f>COUNTIFS(ﾃﾞｰﾀ入力欄!C10:C309,$B37,ﾃﾞｰﾀ入力欄!D10:D309,"個人-立体")</f>
        <v>0</v>
      </c>
      <c r="H37" s="65">
        <f>COUNTIFS(ﾃﾞｰﾀ入力欄!C10:C309,$B37,ﾃﾞｰﾀ入力欄!D10:D309,"団体-平面")</f>
        <v>0</v>
      </c>
      <c r="I37" s="65">
        <f>COUNTIFS(ﾃﾞｰﾀ入力欄!C10:C309,$B37,ﾃﾞｰﾀ入力欄!D10:D309,"団体-立体")</f>
        <v>0</v>
      </c>
      <c r="J37" s="65">
        <f>COUNTIFS(ﾃﾞｰﾀ入力欄!C10:C309,$B37,ﾃﾞｰﾀ入力欄!D10:D309,"1年-平面")</f>
        <v>0</v>
      </c>
      <c r="K37" s="65" t="str">
        <f>IFERROR(VLOOKUP(B37,ﾃﾞｰﾀ入力欄!$C$10:$K$309,9,0),"")&amp;""</f>
        <v/>
      </c>
    </row>
    <row r="38" spans="1:11" ht="36.75" customHeight="1">
      <c r="A38" s="65">
        <v>30</v>
      </c>
      <c r="B38" s="65" t="str">
        <f t="array" ref="B38">IFERROR(VLOOKUP("*",IF(COUNTIF(B$9:B37,ﾃﾞｰﾀ入力欄!$C$10:$C$308)=0,ﾃﾞｰﾀ入力欄!$C$10:$C$308,FALSE),1,FALSE),"")</f>
        <v/>
      </c>
      <c r="C38" s="65" t="str">
        <f>IFERROR(VLOOKUP(B38,ﾃﾞｰﾀ入力欄!$C$10:$K$309,3,0),"")&amp;""</f>
        <v/>
      </c>
      <c r="D38" s="65" t="str">
        <f>IFERROR(VLOOKUP(B38,ﾃﾞｰﾀ入力欄!$C$10:$K$309,4,0),"")&amp;""</f>
        <v/>
      </c>
      <c r="E38" s="65" t="str">
        <f>IFERROR(VLOOKUP(B38,ﾃﾞｰﾀ入力欄!$C$10:$K$309,5,0),"")&amp;""</f>
        <v/>
      </c>
      <c r="F38" s="65">
        <f>COUNTIFS(ﾃﾞｰﾀ入力欄!C10:C309,$B38,ﾃﾞｰﾀ入力欄!D10:D309,"個人-平面")</f>
        <v>0</v>
      </c>
      <c r="G38" s="65">
        <f>COUNTIFS(ﾃﾞｰﾀ入力欄!C10:C309,$B38,ﾃﾞｰﾀ入力欄!D10:D309,"個人-立体")</f>
        <v>0</v>
      </c>
      <c r="H38" s="65">
        <f>COUNTIFS(ﾃﾞｰﾀ入力欄!C10:C309,$B38,ﾃﾞｰﾀ入力欄!D10:D309,"団体-平面")</f>
        <v>0</v>
      </c>
      <c r="I38" s="65">
        <f>COUNTIFS(ﾃﾞｰﾀ入力欄!C10:C309,$B38,ﾃﾞｰﾀ入力欄!D10:D309,"団体-立体")</f>
        <v>0</v>
      </c>
      <c r="J38" s="65">
        <f>COUNTIFS(ﾃﾞｰﾀ入力欄!C10:C309,$B38,ﾃﾞｰﾀ入力欄!D10:D309,"1年-平面")</f>
        <v>0</v>
      </c>
      <c r="K38" s="65" t="str">
        <f>IFERROR(VLOOKUP(B38,ﾃﾞｰﾀ入力欄!$C$10:$K$309,9,0),"")&amp;""</f>
        <v/>
      </c>
    </row>
    <row r="39" spans="1:11" ht="36.75" customHeight="1">
      <c r="A39" s="65">
        <v>31</v>
      </c>
      <c r="B39" s="65" t="str">
        <f t="array" ref="B39">IFERROR(VLOOKUP("*",IF(COUNTIF(B$9:B38,ﾃﾞｰﾀ入力欄!$C$10:$C$308)=0,ﾃﾞｰﾀ入力欄!$C$10:$C$308,FALSE),1,FALSE),"")</f>
        <v/>
      </c>
      <c r="C39" s="65" t="str">
        <f>IFERROR(VLOOKUP(B39,ﾃﾞｰﾀ入力欄!$C$10:$K$309,3,0),"")&amp;""</f>
        <v/>
      </c>
      <c r="D39" s="65" t="str">
        <f>IFERROR(VLOOKUP(B39,ﾃﾞｰﾀ入力欄!$C$10:$K$309,4,0),"")&amp;""</f>
        <v/>
      </c>
      <c r="E39" s="65" t="str">
        <f>IFERROR(VLOOKUP(B39,ﾃﾞｰﾀ入力欄!$C$10:$K$309,5,0),"")&amp;""</f>
        <v/>
      </c>
      <c r="F39" s="65">
        <f>COUNTIFS(ﾃﾞｰﾀ入力欄!C10:C309,$B39,ﾃﾞｰﾀ入力欄!D10:D309,"個人-平面")</f>
        <v>0</v>
      </c>
      <c r="G39" s="65">
        <f>COUNTIFS(ﾃﾞｰﾀ入力欄!C10:C309,$B39,ﾃﾞｰﾀ入力欄!D10:D309,"個人-立体")</f>
        <v>0</v>
      </c>
      <c r="H39" s="65">
        <f>COUNTIFS(ﾃﾞｰﾀ入力欄!C10:C309,$B39,ﾃﾞｰﾀ入力欄!D10:D309,"団体-平面")</f>
        <v>0</v>
      </c>
      <c r="I39" s="65">
        <f>COUNTIFS(ﾃﾞｰﾀ入力欄!C10:C309,$B39,ﾃﾞｰﾀ入力欄!D10:D309,"団体-立体")</f>
        <v>0</v>
      </c>
      <c r="J39" s="65">
        <f>COUNTIFS(ﾃﾞｰﾀ入力欄!C10:C309,$B39,ﾃﾞｰﾀ入力欄!D10:D309,"1年-平面")</f>
        <v>0</v>
      </c>
      <c r="K39" s="65" t="str">
        <f>IFERROR(VLOOKUP(B39,ﾃﾞｰﾀ入力欄!$C$10:$K$309,9,0),"")&amp;""</f>
        <v/>
      </c>
    </row>
    <row r="40" spans="1:11" ht="36.75" customHeight="1">
      <c r="A40" s="65">
        <v>32</v>
      </c>
      <c r="B40" s="65" t="str">
        <f t="array" ref="B40">IFERROR(VLOOKUP("*",IF(COUNTIF(B$9:B39,ﾃﾞｰﾀ入力欄!$C$10:$C$308)=0,ﾃﾞｰﾀ入力欄!$C$10:$C$308,FALSE),1,FALSE),"")</f>
        <v/>
      </c>
      <c r="C40" s="65" t="str">
        <f>IFERROR(VLOOKUP(B40,ﾃﾞｰﾀ入力欄!$C$10:$K$309,3,0),"")&amp;""</f>
        <v/>
      </c>
      <c r="D40" s="65" t="str">
        <f>IFERROR(VLOOKUP(B40,ﾃﾞｰﾀ入力欄!$C$10:$K$309,4,0),"")&amp;""</f>
        <v/>
      </c>
      <c r="E40" s="65" t="str">
        <f>IFERROR(VLOOKUP(B40,ﾃﾞｰﾀ入力欄!$C$10:$K$309,5,0),"")&amp;""</f>
        <v/>
      </c>
      <c r="F40" s="65">
        <f>COUNTIFS(ﾃﾞｰﾀ入力欄!C10:C309,$B40,ﾃﾞｰﾀ入力欄!D10:D309,"個人-平面")</f>
        <v>0</v>
      </c>
      <c r="G40" s="65">
        <f>COUNTIFS(ﾃﾞｰﾀ入力欄!C10:C309,$B40,ﾃﾞｰﾀ入力欄!D10:D309,"個人-立体")</f>
        <v>0</v>
      </c>
      <c r="H40" s="65">
        <f>COUNTIFS(ﾃﾞｰﾀ入力欄!C10:C309,$B40,ﾃﾞｰﾀ入力欄!D10:D309,"団体-平面")</f>
        <v>0</v>
      </c>
      <c r="I40" s="65">
        <f>COUNTIFS(ﾃﾞｰﾀ入力欄!C10:C309,$B40,ﾃﾞｰﾀ入力欄!D10:D309,"団体-立体")</f>
        <v>0</v>
      </c>
      <c r="J40" s="65">
        <f>COUNTIFS(ﾃﾞｰﾀ入力欄!C10:C309,$B40,ﾃﾞｰﾀ入力欄!D10:D309,"1年-平面")</f>
        <v>0</v>
      </c>
      <c r="K40" s="65" t="str">
        <f>IFERROR(VLOOKUP(B40,ﾃﾞｰﾀ入力欄!$C$10:$K$309,9,0),"")&amp;""</f>
        <v/>
      </c>
    </row>
    <row r="41" spans="1:11" ht="36.75" customHeight="1">
      <c r="A41" s="65">
        <v>33</v>
      </c>
      <c r="B41" s="65" t="str">
        <f t="array" ref="B41">IFERROR(VLOOKUP("*",IF(COUNTIF(B$9:B40,ﾃﾞｰﾀ入力欄!$C$10:$C$308)=0,ﾃﾞｰﾀ入力欄!$C$10:$C$308,FALSE),1,FALSE),"")</f>
        <v/>
      </c>
      <c r="C41" s="65" t="str">
        <f>IFERROR(VLOOKUP(B41,ﾃﾞｰﾀ入力欄!$C$10:$K$309,3,0),"")&amp;""</f>
        <v/>
      </c>
      <c r="D41" s="65" t="str">
        <f>IFERROR(VLOOKUP(B41,ﾃﾞｰﾀ入力欄!$C$10:$K$309,4,0),"")&amp;""</f>
        <v/>
      </c>
      <c r="E41" s="65" t="str">
        <f>IFERROR(VLOOKUP(B41,ﾃﾞｰﾀ入力欄!$C$10:$K$309,5,0),"")&amp;""</f>
        <v/>
      </c>
      <c r="F41" s="65">
        <f>COUNTIFS(ﾃﾞｰﾀ入力欄!C10:C309,$B41,ﾃﾞｰﾀ入力欄!D10:D309,"個人-平面")</f>
        <v>0</v>
      </c>
      <c r="G41" s="65">
        <f>COUNTIFS(ﾃﾞｰﾀ入力欄!C10:C309,$B41,ﾃﾞｰﾀ入力欄!D10:D309,"個人-立体")</f>
        <v>0</v>
      </c>
      <c r="H41" s="65">
        <f>COUNTIFS(ﾃﾞｰﾀ入力欄!C10:C309,$B41,ﾃﾞｰﾀ入力欄!D10:D309,"団体-平面")</f>
        <v>0</v>
      </c>
      <c r="I41" s="65">
        <f>COUNTIFS(ﾃﾞｰﾀ入力欄!C10:C309,$B41,ﾃﾞｰﾀ入力欄!D10:D309,"団体-立体")</f>
        <v>0</v>
      </c>
      <c r="J41" s="65">
        <f>COUNTIFS(ﾃﾞｰﾀ入力欄!C10:C309,$B41,ﾃﾞｰﾀ入力欄!D10:D309,"1年-平面")</f>
        <v>0</v>
      </c>
      <c r="K41" s="65" t="str">
        <f>IFERROR(VLOOKUP(B41,ﾃﾞｰﾀ入力欄!$C$10:$K$309,9,0),"")&amp;""</f>
        <v/>
      </c>
    </row>
    <row r="42" spans="1:11" ht="36.75" customHeight="1">
      <c r="A42" s="65">
        <v>34</v>
      </c>
      <c r="B42" s="65" t="str">
        <f t="array" ref="B42">IFERROR(VLOOKUP("*",IF(COUNTIF(B$9:B41,ﾃﾞｰﾀ入力欄!$C$10:$C$308)=0,ﾃﾞｰﾀ入力欄!$C$10:$C$308,FALSE),1,FALSE),"")</f>
        <v/>
      </c>
      <c r="C42" s="65" t="str">
        <f>IFERROR(VLOOKUP(B42,ﾃﾞｰﾀ入力欄!$C$10:$K$309,3,0),"")&amp;""</f>
        <v/>
      </c>
      <c r="D42" s="65" t="str">
        <f>IFERROR(VLOOKUP(B42,ﾃﾞｰﾀ入力欄!$C$10:$K$309,4,0),"")&amp;""</f>
        <v/>
      </c>
      <c r="E42" s="65" t="str">
        <f>IFERROR(VLOOKUP(B42,ﾃﾞｰﾀ入力欄!$C$10:$K$309,5,0),"")&amp;""</f>
        <v/>
      </c>
      <c r="F42" s="65">
        <f>COUNTIFS(ﾃﾞｰﾀ入力欄!C10:C309,$B42,ﾃﾞｰﾀ入力欄!D10:D309,"個人-平面")</f>
        <v>0</v>
      </c>
      <c r="G42" s="65">
        <f>COUNTIFS(ﾃﾞｰﾀ入力欄!C10:C309,$B42,ﾃﾞｰﾀ入力欄!D10:D309,"個人-立体")</f>
        <v>0</v>
      </c>
      <c r="H42" s="65">
        <f>COUNTIFS(ﾃﾞｰﾀ入力欄!C10:C309,$B42,ﾃﾞｰﾀ入力欄!D10:D309,"団体-平面")</f>
        <v>0</v>
      </c>
      <c r="I42" s="65">
        <f>COUNTIFS(ﾃﾞｰﾀ入力欄!C10:C309,$B42,ﾃﾞｰﾀ入力欄!D10:D309,"団体-立体")</f>
        <v>0</v>
      </c>
      <c r="J42" s="65">
        <f>COUNTIFS(ﾃﾞｰﾀ入力欄!C10:C309,$B42,ﾃﾞｰﾀ入力欄!D10:D309,"1年-平面")</f>
        <v>0</v>
      </c>
      <c r="K42" s="65" t="str">
        <f>IFERROR(VLOOKUP(B42,ﾃﾞｰﾀ入力欄!$C$10:$K$309,9,0),"")&amp;""</f>
        <v/>
      </c>
    </row>
    <row r="43" spans="1:11" ht="36.75" customHeight="1">
      <c r="A43" s="65">
        <v>35</v>
      </c>
      <c r="B43" s="65" t="str">
        <f t="array" ref="B43">IFERROR(VLOOKUP("*",IF(COUNTIF(B$9:B42,ﾃﾞｰﾀ入力欄!$C$10:$C$308)=0,ﾃﾞｰﾀ入力欄!$C$10:$C$308,FALSE),1,FALSE),"")</f>
        <v/>
      </c>
      <c r="C43" s="65" t="str">
        <f>IFERROR(VLOOKUP(B43,ﾃﾞｰﾀ入力欄!$C$10:$K$309,3,0),"")&amp;""</f>
        <v/>
      </c>
      <c r="D43" s="65" t="str">
        <f>IFERROR(VLOOKUP(B43,ﾃﾞｰﾀ入力欄!$C$10:$K$309,4,0),"")&amp;""</f>
        <v/>
      </c>
      <c r="E43" s="65" t="str">
        <f>IFERROR(VLOOKUP(B43,ﾃﾞｰﾀ入力欄!$C$10:$K$309,5,0),"")&amp;""</f>
        <v/>
      </c>
      <c r="F43" s="65">
        <f>COUNTIFS(ﾃﾞｰﾀ入力欄!C10:C309,$B43,ﾃﾞｰﾀ入力欄!D10:D309,"個人-平面")</f>
        <v>0</v>
      </c>
      <c r="G43" s="65">
        <f>COUNTIFS(ﾃﾞｰﾀ入力欄!C10:C309,$B43,ﾃﾞｰﾀ入力欄!D10:D309,"個人-立体")</f>
        <v>0</v>
      </c>
      <c r="H43" s="65">
        <f>COUNTIFS(ﾃﾞｰﾀ入力欄!C10:C309,$B43,ﾃﾞｰﾀ入力欄!D10:D309,"団体-平面")</f>
        <v>0</v>
      </c>
      <c r="I43" s="65">
        <f>COUNTIFS(ﾃﾞｰﾀ入力欄!C10:C309,$B43,ﾃﾞｰﾀ入力欄!D10:D309,"団体-立体")</f>
        <v>0</v>
      </c>
      <c r="J43" s="65">
        <f>COUNTIFS(ﾃﾞｰﾀ入力欄!C10:C309,$B43,ﾃﾞｰﾀ入力欄!D10:D309,"1年-平面")</f>
        <v>0</v>
      </c>
      <c r="K43" s="65" t="str">
        <f>IFERROR(VLOOKUP(B43,ﾃﾞｰﾀ入力欄!$C$10:$K$309,9,0),"")&amp;""</f>
        <v/>
      </c>
    </row>
    <row r="44" spans="1:11" ht="36.75" customHeight="1">
      <c r="A44" s="65">
        <v>36</v>
      </c>
      <c r="B44" s="65" t="str">
        <f t="array" ref="B44">IFERROR(VLOOKUP("*",IF(COUNTIF(B$9:B43,ﾃﾞｰﾀ入力欄!$C$10:$C$308)=0,ﾃﾞｰﾀ入力欄!$C$10:$C$308,FALSE),1,FALSE),"")</f>
        <v/>
      </c>
      <c r="C44" s="65" t="str">
        <f>IFERROR(VLOOKUP(B44,ﾃﾞｰﾀ入力欄!$C$10:$K$309,3,0),"")&amp;""</f>
        <v/>
      </c>
      <c r="D44" s="65" t="str">
        <f>IFERROR(VLOOKUP(B44,ﾃﾞｰﾀ入力欄!$C$10:$K$309,4,0),"")&amp;""</f>
        <v/>
      </c>
      <c r="E44" s="65" t="str">
        <f>IFERROR(VLOOKUP(B44,ﾃﾞｰﾀ入力欄!$C$10:$K$309,5,0),"")&amp;""</f>
        <v/>
      </c>
      <c r="F44" s="65">
        <f>COUNTIFS(ﾃﾞｰﾀ入力欄!C10:C309,$B44,ﾃﾞｰﾀ入力欄!D10:D309,"個人-平面")</f>
        <v>0</v>
      </c>
      <c r="G44" s="65">
        <f>COUNTIFS(ﾃﾞｰﾀ入力欄!C10:C309,$B44,ﾃﾞｰﾀ入力欄!D10:D309,"個人-立体")</f>
        <v>0</v>
      </c>
      <c r="H44" s="65">
        <f>COUNTIFS(ﾃﾞｰﾀ入力欄!C10:C309,$B44,ﾃﾞｰﾀ入力欄!D10:D309,"団体-平面")</f>
        <v>0</v>
      </c>
      <c r="I44" s="65">
        <f>COUNTIFS(ﾃﾞｰﾀ入力欄!C10:C309,$B44,ﾃﾞｰﾀ入力欄!D10:D309,"団体-立体")</f>
        <v>0</v>
      </c>
      <c r="J44" s="65">
        <f>COUNTIFS(ﾃﾞｰﾀ入力欄!C10:C309,$B44,ﾃﾞｰﾀ入力欄!D10:D309,"1年-平面")</f>
        <v>0</v>
      </c>
      <c r="K44" s="65" t="str">
        <f>IFERROR(VLOOKUP(B44,ﾃﾞｰﾀ入力欄!$C$10:$K$309,9,0),"")&amp;""</f>
        <v/>
      </c>
    </row>
    <row r="45" spans="1:11" ht="36.75" customHeight="1">
      <c r="A45" s="65">
        <v>37</v>
      </c>
      <c r="B45" s="65" t="str">
        <f t="array" ref="B45">IFERROR(VLOOKUP("*",IF(COUNTIF(B$9:B44,ﾃﾞｰﾀ入力欄!$C$10:$C$308)=0,ﾃﾞｰﾀ入力欄!$C$10:$C$308,FALSE),1,FALSE),"")</f>
        <v/>
      </c>
      <c r="C45" s="65" t="str">
        <f>IFERROR(VLOOKUP(B45,ﾃﾞｰﾀ入力欄!$C$10:$K$309,3,0),"")&amp;""</f>
        <v/>
      </c>
      <c r="D45" s="65" t="str">
        <f>IFERROR(VLOOKUP(B45,ﾃﾞｰﾀ入力欄!$C$10:$K$309,4,0),"")&amp;""</f>
        <v/>
      </c>
      <c r="E45" s="65" t="str">
        <f>IFERROR(VLOOKUP(B45,ﾃﾞｰﾀ入力欄!$C$10:$K$309,5,0),"")&amp;""</f>
        <v/>
      </c>
      <c r="F45" s="65">
        <f>COUNTIFS(ﾃﾞｰﾀ入力欄!C10:C309,$B45,ﾃﾞｰﾀ入力欄!D10:D309,"個人-平面")</f>
        <v>0</v>
      </c>
      <c r="G45" s="65">
        <f>COUNTIFS(ﾃﾞｰﾀ入力欄!C10:C309,$B45,ﾃﾞｰﾀ入力欄!D10:D309,"個人-立体")</f>
        <v>0</v>
      </c>
      <c r="H45" s="65">
        <f>COUNTIFS(ﾃﾞｰﾀ入力欄!C10:C309,$B45,ﾃﾞｰﾀ入力欄!D10:D309,"団体-平面")</f>
        <v>0</v>
      </c>
      <c r="I45" s="65">
        <f>COUNTIFS(ﾃﾞｰﾀ入力欄!C10:C309,$B45,ﾃﾞｰﾀ入力欄!D10:D309,"団体-立体")</f>
        <v>0</v>
      </c>
      <c r="J45" s="65">
        <f>COUNTIFS(ﾃﾞｰﾀ入力欄!C10:C309,$B45,ﾃﾞｰﾀ入力欄!D10:D309,"1年-平面")</f>
        <v>0</v>
      </c>
      <c r="K45" s="65" t="str">
        <f>IFERROR(VLOOKUP(B45,ﾃﾞｰﾀ入力欄!$C$10:$K$309,9,0),"")&amp;""</f>
        <v/>
      </c>
    </row>
    <row r="46" spans="1:11" ht="36.75" customHeight="1">
      <c r="A46" s="65">
        <v>38</v>
      </c>
      <c r="B46" s="65" t="str">
        <f t="array" ref="B46">IFERROR(VLOOKUP("*",IF(COUNTIF(B$9:B45,ﾃﾞｰﾀ入力欄!$C$10:$C$308)=0,ﾃﾞｰﾀ入力欄!$C$10:$C$308,FALSE),1,FALSE),"")</f>
        <v/>
      </c>
      <c r="C46" s="65" t="str">
        <f>IFERROR(VLOOKUP(B46,ﾃﾞｰﾀ入力欄!$C$10:$K$309,3,0),"")&amp;""</f>
        <v/>
      </c>
      <c r="D46" s="65" t="str">
        <f>IFERROR(VLOOKUP(B46,ﾃﾞｰﾀ入力欄!$C$10:$K$309,4,0),"")&amp;""</f>
        <v/>
      </c>
      <c r="E46" s="65" t="str">
        <f>IFERROR(VLOOKUP(B46,ﾃﾞｰﾀ入力欄!$C$10:$K$309,5,0),"")&amp;""</f>
        <v/>
      </c>
      <c r="F46" s="65">
        <f>COUNTIFS(ﾃﾞｰﾀ入力欄!C10:C309,$B46,ﾃﾞｰﾀ入力欄!D10:D309,"個人-平面")</f>
        <v>0</v>
      </c>
      <c r="G46" s="65">
        <f>COUNTIFS(ﾃﾞｰﾀ入力欄!C10:C309,$B46,ﾃﾞｰﾀ入力欄!D10:D309,"個人-立体")</f>
        <v>0</v>
      </c>
      <c r="H46" s="65">
        <f>COUNTIFS(ﾃﾞｰﾀ入力欄!C10:C309,$B46,ﾃﾞｰﾀ入力欄!D10:D309,"団体-平面")</f>
        <v>0</v>
      </c>
      <c r="I46" s="65">
        <f>COUNTIFS(ﾃﾞｰﾀ入力欄!C10:C309,$B46,ﾃﾞｰﾀ入力欄!D10:D309,"団体-立体")</f>
        <v>0</v>
      </c>
      <c r="J46" s="65">
        <f>COUNTIFS(ﾃﾞｰﾀ入力欄!C10:C309,$B46,ﾃﾞｰﾀ入力欄!D10:D309,"1年-平面")</f>
        <v>0</v>
      </c>
      <c r="K46" s="65" t="str">
        <f>IFERROR(VLOOKUP(B46,ﾃﾞｰﾀ入力欄!$C$10:$K$309,9,0),"")&amp;""</f>
        <v/>
      </c>
    </row>
    <row r="47" spans="1:11" ht="36.75" customHeight="1">
      <c r="A47" s="65">
        <v>39</v>
      </c>
      <c r="B47" s="65" t="str">
        <f t="array" ref="B47">IFERROR(VLOOKUP("*",IF(COUNTIF(B$9:B46,ﾃﾞｰﾀ入力欄!$C$10:$C$308)=0,ﾃﾞｰﾀ入力欄!$C$10:$C$308,FALSE),1,FALSE),"")</f>
        <v/>
      </c>
      <c r="C47" s="65" t="str">
        <f>IFERROR(VLOOKUP(B47,ﾃﾞｰﾀ入力欄!$C$10:$K$309,3,0),"")&amp;""</f>
        <v/>
      </c>
      <c r="D47" s="65" t="str">
        <f>IFERROR(VLOOKUP(B47,ﾃﾞｰﾀ入力欄!$C$10:$K$309,4,0),"")&amp;""</f>
        <v/>
      </c>
      <c r="E47" s="65" t="str">
        <f>IFERROR(VLOOKUP(B47,ﾃﾞｰﾀ入力欄!$C$10:$K$309,5,0),"")&amp;""</f>
        <v/>
      </c>
      <c r="F47" s="65">
        <f>COUNTIFS(ﾃﾞｰﾀ入力欄!C10:C309,$B47,ﾃﾞｰﾀ入力欄!D10:D309,"個人-平面")</f>
        <v>0</v>
      </c>
      <c r="G47" s="65">
        <f>COUNTIFS(ﾃﾞｰﾀ入力欄!C10:C309,$B47,ﾃﾞｰﾀ入力欄!D10:D309,"個人-立体")</f>
        <v>0</v>
      </c>
      <c r="H47" s="65">
        <f>COUNTIFS(ﾃﾞｰﾀ入力欄!C10:C309,$B47,ﾃﾞｰﾀ入力欄!D10:D309,"団体-平面")</f>
        <v>0</v>
      </c>
      <c r="I47" s="65">
        <f>COUNTIFS(ﾃﾞｰﾀ入力欄!C10:C309,$B47,ﾃﾞｰﾀ入力欄!D10:D309,"団体-立体")</f>
        <v>0</v>
      </c>
      <c r="J47" s="65">
        <f>COUNTIFS(ﾃﾞｰﾀ入力欄!C10:C309,$B47,ﾃﾞｰﾀ入力欄!D10:D309,"1年-平面")</f>
        <v>0</v>
      </c>
      <c r="K47" s="65" t="str">
        <f>IFERROR(VLOOKUP(B47,ﾃﾞｰﾀ入力欄!$C$10:$K$309,9,0),"")&amp;""</f>
        <v/>
      </c>
    </row>
    <row r="48" spans="1:11" ht="36.75" customHeight="1">
      <c r="A48" s="65">
        <v>40</v>
      </c>
      <c r="B48" s="65" t="str">
        <f t="array" ref="B48">IFERROR(VLOOKUP("*",IF(COUNTIF(B$9:B47,ﾃﾞｰﾀ入力欄!$C$10:$C$308)=0,ﾃﾞｰﾀ入力欄!$C$10:$C$308,FALSE),1,FALSE),"")</f>
        <v/>
      </c>
      <c r="C48" s="65" t="str">
        <f>IFERROR(VLOOKUP(B48,ﾃﾞｰﾀ入力欄!$C$10:$K$309,3,0),"")&amp;""</f>
        <v/>
      </c>
      <c r="D48" s="65" t="str">
        <f>IFERROR(VLOOKUP(B48,ﾃﾞｰﾀ入力欄!$C$10:$K$309,4,0),"")&amp;""</f>
        <v/>
      </c>
      <c r="E48" s="65" t="str">
        <f>IFERROR(VLOOKUP(B48,ﾃﾞｰﾀ入力欄!$C$10:$K$309,5,0),"")&amp;""</f>
        <v/>
      </c>
      <c r="F48" s="65">
        <f>COUNTIFS(ﾃﾞｰﾀ入力欄!C10:C309,$B48,ﾃﾞｰﾀ入力欄!D10:D309,"個人-平面")</f>
        <v>0</v>
      </c>
      <c r="G48" s="65">
        <f>COUNTIFS(ﾃﾞｰﾀ入力欄!C10:C309,$B48,ﾃﾞｰﾀ入力欄!D10:D309,"個人-立体")</f>
        <v>0</v>
      </c>
      <c r="H48" s="65">
        <f>COUNTIFS(ﾃﾞｰﾀ入力欄!C10:C309,$B48,ﾃﾞｰﾀ入力欄!D10:D309,"団体-平面")</f>
        <v>0</v>
      </c>
      <c r="I48" s="65">
        <f>COUNTIFS(ﾃﾞｰﾀ入力欄!C10:C309,$B48,ﾃﾞｰﾀ入力欄!D10:D309,"団体-立体")</f>
        <v>0</v>
      </c>
      <c r="J48" s="65">
        <f>COUNTIFS(ﾃﾞｰﾀ入力欄!C10:C309,$B48,ﾃﾞｰﾀ入力欄!D10:D309,"1年-平面")</f>
        <v>0</v>
      </c>
      <c r="K48" s="65" t="str">
        <f>IFERROR(VLOOKUP(B48,ﾃﾞｰﾀ入力欄!$C$10:$K$309,9,0),"")&amp;""</f>
        <v/>
      </c>
    </row>
    <row r="49" spans="1:11" ht="36.75" customHeight="1">
      <c r="A49" s="65">
        <v>41</v>
      </c>
      <c r="B49" s="65" t="str">
        <f t="array" ref="B49">IFERROR(VLOOKUP("*",IF(COUNTIF(B$9:B48,ﾃﾞｰﾀ入力欄!$C$10:$C$308)=0,ﾃﾞｰﾀ入力欄!$C$10:$C$308,FALSE),1,FALSE),"")</f>
        <v/>
      </c>
      <c r="C49" s="65" t="str">
        <f>IFERROR(VLOOKUP(B49,ﾃﾞｰﾀ入力欄!$C$10:$K$309,3,0),"")&amp;""</f>
        <v/>
      </c>
      <c r="D49" s="65" t="str">
        <f>IFERROR(VLOOKUP(B49,ﾃﾞｰﾀ入力欄!$C$10:$K$309,4,0),"")&amp;""</f>
        <v/>
      </c>
      <c r="E49" s="65" t="str">
        <f>IFERROR(VLOOKUP(B49,ﾃﾞｰﾀ入力欄!$C$10:$K$309,5,0),"")&amp;""</f>
        <v/>
      </c>
      <c r="F49" s="65">
        <f>COUNTIFS(ﾃﾞｰﾀ入力欄!C10:C309,$B49,ﾃﾞｰﾀ入力欄!D10:D309,"個人-平面")</f>
        <v>0</v>
      </c>
      <c r="G49" s="65">
        <f>COUNTIFS(ﾃﾞｰﾀ入力欄!C10:C309,$B49,ﾃﾞｰﾀ入力欄!D10:D309,"個人-立体")</f>
        <v>0</v>
      </c>
      <c r="H49" s="65">
        <f>COUNTIFS(ﾃﾞｰﾀ入力欄!C10:C309,$B49,ﾃﾞｰﾀ入力欄!D10:D309,"団体-平面")</f>
        <v>0</v>
      </c>
      <c r="I49" s="65">
        <f>COUNTIFS(ﾃﾞｰﾀ入力欄!C10:C309,$B49,ﾃﾞｰﾀ入力欄!D10:D309,"団体-立体")</f>
        <v>0</v>
      </c>
      <c r="J49" s="65">
        <f>COUNTIFS(ﾃﾞｰﾀ入力欄!C10:C309,$B49,ﾃﾞｰﾀ入力欄!D10:D309,"1年-平面")</f>
        <v>0</v>
      </c>
      <c r="K49" s="65" t="str">
        <f>IFERROR(VLOOKUP(B49,ﾃﾞｰﾀ入力欄!$C$10:$K$309,9,0),"")&amp;""</f>
        <v/>
      </c>
    </row>
    <row r="50" spans="1:11" ht="36.75" customHeight="1">
      <c r="A50" s="65">
        <v>42</v>
      </c>
      <c r="B50" s="65" t="str">
        <f t="array" ref="B50">IFERROR(VLOOKUP("*",IF(COUNTIF(B$9:B49,ﾃﾞｰﾀ入力欄!$C$10:$C$308)=0,ﾃﾞｰﾀ入力欄!$C$10:$C$308,FALSE),1,FALSE),"")</f>
        <v/>
      </c>
      <c r="C50" s="65" t="str">
        <f>IFERROR(VLOOKUP(B50,ﾃﾞｰﾀ入力欄!$C$10:$K$309,3,0),"")&amp;""</f>
        <v/>
      </c>
      <c r="D50" s="65" t="str">
        <f>IFERROR(VLOOKUP(B50,ﾃﾞｰﾀ入力欄!$C$10:$K$309,4,0),"")&amp;""</f>
        <v/>
      </c>
      <c r="E50" s="65" t="str">
        <f>IFERROR(VLOOKUP(B50,ﾃﾞｰﾀ入力欄!$C$10:$K$309,5,0),"")&amp;""</f>
        <v/>
      </c>
      <c r="F50" s="65">
        <f>COUNTIFS(ﾃﾞｰﾀ入力欄!C10:C309,$B50,ﾃﾞｰﾀ入力欄!D10:D309,"個人-平面")</f>
        <v>0</v>
      </c>
      <c r="G50" s="65">
        <f>COUNTIFS(ﾃﾞｰﾀ入力欄!C10:C309,$B50,ﾃﾞｰﾀ入力欄!D10:D309,"個人-立体")</f>
        <v>0</v>
      </c>
      <c r="H50" s="65">
        <f>COUNTIFS(ﾃﾞｰﾀ入力欄!C10:C309,$B50,ﾃﾞｰﾀ入力欄!D10:D309,"団体-平面")</f>
        <v>0</v>
      </c>
      <c r="I50" s="65">
        <f>COUNTIFS(ﾃﾞｰﾀ入力欄!C10:C309,$B50,ﾃﾞｰﾀ入力欄!D10:D309,"団体-立体")</f>
        <v>0</v>
      </c>
      <c r="J50" s="65">
        <f>COUNTIFS(ﾃﾞｰﾀ入力欄!C10:C309,$B50,ﾃﾞｰﾀ入力欄!D10:D309,"1年-平面")</f>
        <v>0</v>
      </c>
      <c r="K50" s="65" t="str">
        <f>IFERROR(VLOOKUP(B50,ﾃﾞｰﾀ入力欄!$C$10:$K$309,9,0),"")&amp;""</f>
        <v/>
      </c>
    </row>
    <row r="51" spans="1:11" ht="36.75" customHeight="1">
      <c r="A51" s="65">
        <v>43</v>
      </c>
      <c r="B51" s="65" t="str">
        <f t="array" ref="B51">IFERROR(VLOOKUP("*",IF(COUNTIF(B$9:B50,ﾃﾞｰﾀ入力欄!$C$10:$C$308)=0,ﾃﾞｰﾀ入力欄!$C$10:$C$308,FALSE),1,FALSE),"")</f>
        <v/>
      </c>
      <c r="C51" s="65" t="str">
        <f>IFERROR(VLOOKUP(B51,ﾃﾞｰﾀ入力欄!$C$10:$K$309,3,0),"")&amp;""</f>
        <v/>
      </c>
      <c r="D51" s="65" t="str">
        <f>IFERROR(VLOOKUP(B51,ﾃﾞｰﾀ入力欄!$C$10:$K$309,4,0),"")&amp;""</f>
        <v/>
      </c>
      <c r="E51" s="65" t="str">
        <f>IFERROR(VLOOKUP(B51,ﾃﾞｰﾀ入力欄!$C$10:$K$309,5,0),"")&amp;""</f>
        <v/>
      </c>
      <c r="F51" s="65">
        <f>COUNTIFS(ﾃﾞｰﾀ入力欄!C10:C309,$B51,ﾃﾞｰﾀ入力欄!D10:D309,"個人-平面")</f>
        <v>0</v>
      </c>
      <c r="G51" s="65">
        <f>COUNTIFS(ﾃﾞｰﾀ入力欄!C10:C309,$B51,ﾃﾞｰﾀ入力欄!D10:D309,"個人-立体")</f>
        <v>0</v>
      </c>
      <c r="H51" s="65">
        <f>COUNTIFS(ﾃﾞｰﾀ入力欄!C10:C309,$B51,ﾃﾞｰﾀ入力欄!D10:D309,"団体-平面")</f>
        <v>0</v>
      </c>
      <c r="I51" s="65">
        <f>COUNTIFS(ﾃﾞｰﾀ入力欄!C10:C309,$B51,ﾃﾞｰﾀ入力欄!D10:D309,"団体-立体")</f>
        <v>0</v>
      </c>
      <c r="J51" s="65">
        <f>COUNTIFS(ﾃﾞｰﾀ入力欄!C10:C309,$B51,ﾃﾞｰﾀ入力欄!D10:D309,"1年-平面")</f>
        <v>0</v>
      </c>
      <c r="K51" s="65" t="str">
        <f>IFERROR(VLOOKUP(B51,ﾃﾞｰﾀ入力欄!$C$10:$K$309,9,0),"")&amp;""</f>
        <v/>
      </c>
    </row>
    <row r="52" spans="1:11" ht="36.75" customHeight="1">
      <c r="A52" s="65">
        <v>44</v>
      </c>
      <c r="B52" s="65" t="str">
        <f t="array" ref="B52">IFERROR(VLOOKUP("*",IF(COUNTIF(B$9:B51,ﾃﾞｰﾀ入力欄!$C$10:$C$308)=0,ﾃﾞｰﾀ入力欄!$C$10:$C$308,FALSE),1,FALSE),"")</f>
        <v/>
      </c>
      <c r="C52" s="65" t="str">
        <f>IFERROR(VLOOKUP(B52,ﾃﾞｰﾀ入力欄!$C$10:$K$309,3,0),"")&amp;""</f>
        <v/>
      </c>
      <c r="D52" s="65" t="str">
        <f>IFERROR(VLOOKUP(B52,ﾃﾞｰﾀ入力欄!$C$10:$K$309,4,0),"")&amp;""</f>
        <v/>
      </c>
      <c r="E52" s="65" t="str">
        <f>IFERROR(VLOOKUP(B52,ﾃﾞｰﾀ入力欄!$C$10:$K$309,5,0),"")&amp;""</f>
        <v/>
      </c>
      <c r="F52" s="65">
        <f>COUNTIFS(ﾃﾞｰﾀ入力欄!C10:C309,$B52,ﾃﾞｰﾀ入力欄!D10:D309,"個人-平面")</f>
        <v>0</v>
      </c>
      <c r="G52" s="65">
        <f>COUNTIFS(ﾃﾞｰﾀ入力欄!C10:C309,$B52,ﾃﾞｰﾀ入力欄!D10:D309,"個人-立体")</f>
        <v>0</v>
      </c>
      <c r="H52" s="65">
        <f>COUNTIFS(ﾃﾞｰﾀ入力欄!C10:C309,$B52,ﾃﾞｰﾀ入力欄!D10:D309,"団体-平面")</f>
        <v>0</v>
      </c>
      <c r="I52" s="65">
        <f>COUNTIFS(ﾃﾞｰﾀ入力欄!C10:C309,$B52,ﾃﾞｰﾀ入力欄!D10:D309,"団体-立体")</f>
        <v>0</v>
      </c>
      <c r="J52" s="65">
        <f>COUNTIFS(ﾃﾞｰﾀ入力欄!C10:C309,$B52,ﾃﾞｰﾀ入力欄!D10:D309,"1年-平面")</f>
        <v>0</v>
      </c>
      <c r="K52" s="65" t="str">
        <f>IFERROR(VLOOKUP(B52,ﾃﾞｰﾀ入力欄!$C$10:$K$309,9,0),"")&amp;""</f>
        <v/>
      </c>
    </row>
    <row r="53" spans="1:11" ht="36.75" customHeight="1">
      <c r="A53" s="65">
        <v>45</v>
      </c>
      <c r="B53" s="65" t="str">
        <f t="array" ref="B53">IFERROR(VLOOKUP("*",IF(COUNTIF(B$9:B52,ﾃﾞｰﾀ入力欄!$C$10:$C$308)=0,ﾃﾞｰﾀ入力欄!$C$10:$C$308,FALSE),1,FALSE),"")</f>
        <v/>
      </c>
      <c r="C53" s="65" t="str">
        <f>IFERROR(VLOOKUP(B53,ﾃﾞｰﾀ入力欄!$C$10:$K$309,3,0),"")&amp;""</f>
        <v/>
      </c>
      <c r="D53" s="65" t="str">
        <f>IFERROR(VLOOKUP(B53,ﾃﾞｰﾀ入力欄!$C$10:$K$309,4,0),"")&amp;""</f>
        <v/>
      </c>
      <c r="E53" s="65" t="str">
        <f>IFERROR(VLOOKUP(B53,ﾃﾞｰﾀ入力欄!$C$10:$K$309,5,0),"")&amp;""</f>
        <v/>
      </c>
      <c r="F53" s="65">
        <f>COUNTIFS(ﾃﾞｰﾀ入力欄!C10:C309,$B53,ﾃﾞｰﾀ入力欄!D10:D309,"個人-平面")</f>
        <v>0</v>
      </c>
      <c r="G53" s="65">
        <f>COUNTIFS(ﾃﾞｰﾀ入力欄!C10:C309,$B53,ﾃﾞｰﾀ入力欄!D10:D309,"個人-立体")</f>
        <v>0</v>
      </c>
      <c r="H53" s="65">
        <f>COUNTIFS(ﾃﾞｰﾀ入力欄!C10:C309,$B53,ﾃﾞｰﾀ入力欄!D10:D309,"団体-平面")</f>
        <v>0</v>
      </c>
      <c r="I53" s="65">
        <f>COUNTIFS(ﾃﾞｰﾀ入力欄!C10:C309,$B53,ﾃﾞｰﾀ入力欄!D10:D309,"団体-立体")</f>
        <v>0</v>
      </c>
      <c r="J53" s="65">
        <f>COUNTIFS(ﾃﾞｰﾀ入力欄!C10:C309,$B53,ﾃﾞｰﾀ入力欄!D10:D309,"1年-平面")</f>
        <v>0</v>
      </c>
      <c r="K53" s="65" t="str">
        <f>IFERROR(VLOOKUP(B53,ﾃﾞｰﾀ入力欄!$C$10:$K$309,9,0),"")&amp;""</f>
        <v/>
      </c>
    </row>
    <row r="54" spans="1:11" ht="36.75" customHeight="1">
      <c r="A54" s="65">
        <v>46</v>
      </c>
      <c r="B54" s="65" t="str">
        <f t="array" ref="B54">IFERROR(VLOOKUP("*",IF(COUNTIF(B$9:B53,ﾃﾞｰﾀ入力欄!$C$10:$C$308)=0,ﾃﾞｰﾀ入力欄!$C$10:$C$308,FALSE),1,FALSE),"")</f>
        <v/>
      </c>
      <c r="C54" s="65" t="str">
        <f>IFERROR(VLOOKUP(B54,ﾃﾞｰﾀ入力欄!$C$10:$K$309,3,0),"")&amp;""</f>
        <v/>
      </c>
      <c r="D54" s="65" t="str">
        <f>IFERROR(VLOOKUP(B54,ﾃﾞｰﾀ入力欄!$C$10:$K$309,4,0),"")&amp;""</f>
        <v/>
      </c>
      <c r="E54" s="65" t="str">
        <f>IFERROR(VLOOKUP(B54,ﾃﾞｰﾀ入力欄!$C$10:$K$309,5,0),"")&amp;""</f>
        <v/>
      </c>
      <c r="F54" s="65">
        <f>COUNTIFS(ﾃﾞｰﾀ入力欄!C10:C309,$B54,ﾃﾞｰﾀ入力欄!D10:D309,"個人-平面")</f>
        <v>0</v>
      </c>
      <c r="G54" s="65">
        <f>COUNTIFS(ﾃﾞｰﾀ入力欄!C10:C309,$B54,ﾃﾞｰﾀ入力欄!D10:D309,"個人-立体")</f>
        <v>0</v>
      </c>
      <c r="H54" s="65">
        <f>COUNTIFS(ﾃﾞｰﾀ入力欄!C10:C309,$B54,ﾃﾞｰﾀ入力欄!D10:D309,"団体-平面")</f>
        <v>0</v>
      </c>
      <c r="I54" s="65">
        <f>COUNTIFS(ﾃﾞｰﾀ入力欄!C10:C309,$B54,ﾃﾞｰﾀ入力欄!D10:D309,"団体-立体")</f>
        <v>0</v>
      </c>
      <c r="J54" s="65">
        <f>COUNTIFS(ﾃﾞｰﾀ入力欄!C10:C309,$B54,ﾃﾞｰﾀ入力欄!D10:D309,"1年-平面")</f>
        <v>0</v>
      </c>
      <c r="K54" s="65" t="str">
        <f>IFERROR(VLOOKUP(B54,ﾃﾞｰﾀ入力欄!$C$10:$K$309,9,0),"")&amp;""</f>
        <v/>
      </c>
    </row>
    <row r="55" spans="1:11" ht="36.75" customHeight="1">
      <c r="A55" s="65">
        <v>47</v>
      </c>
      <c r="B55" s="65" t="str">
        <f t="array" ref="B55">IFERROR(VLOOKUP("*",IF(COUNTIF(B$9:B54,ﾃﾞｰﾀ入力欄!$C$10:$C$308)=0,ﾃﾞｰﾀ入力欄!$C$10:$C$308,FALSE),1,FALSE),"")</f>
        <v/>
      </c>
      <c r="C55" s="65" t="str">
        <f>IFERROR(VLOOKUP(B55,ﾃﾞｰﾀ入力欄!$C$10:$K$309,3,0),"")&amp;""</f>
        <v/>
      </c>
      <c r="D55" s="65" t="str">
        <f>IFERROR(VLOOKUP(B55,ﾃﾞｰﾀ入力欄!$C$10:$K$309,4,0),"")&amp;""</f>
        <v/>
      </c>
      <c r="E55" s="65" t="str">
        <f>IFERROR(VLOOKUP(B55,ﾃﾞｰﾀ入力欄!$C$10:$K$309,5,0),"")&amp;""</f>
        <v/>
      </c>
      <c r="F55" s="65">
        <f>COUNTIFS(ﾃﾞｰﾀ入力欄!C10:C309,$B55,ﾃﾞｰﾀ入力欄!D10:D309,"個人-平面")</f>
        <v>0</v>
      </c>
      <c r="G55" s="65">
        <f>COUNTIFS(ﾃﾞｰﾀ入力欄!C10:C309,$B55,ﾃﾞｰﾀ入力欄!D10:D309,"個人-立体")</f>
        <v>0</v>
      </c>
      <c r="H55" s="65">
        <f>COUNTIFS(ﾃﾞｰﾀ入力欄!C10:C309,$B55,ﾃﾞｰﾀ入力欄!D10:D309,"団体-平面")</f>
        <v>0</v>
      </c>
      <c r="I55" s="65">
        <f>COUNTIFS(ﾃﾞｰﾀ入力欄!C10:C309,$B55,ﾃﾞｰﾀ入力欄!D10:D309,"団体-立体")</f>
        <v>0</v>
      </c>
      <c r="J55" s="65">
        <f>COUNTIFS(ﾃﾞｰﾀ入力欄!C10:C309,$B55,ﾃﾞｰﾀ入力欄!D10:D309,"1年-平面")</f>
        <v>0</v>
      </c>
      <c r="K55" s="65" t="str">
        <f>IFERROR(VLOOKUP(B55,ﾃﾞｰﾀ入力欄!$C$10:$K$309,9,0),"")&amp;""</f>
        <v/>
      </c>
    </row>
    <row r="56" spans="1:11" ht="36.75" customHeight="1">
      <c r="A56" s="65">
        <v>48</v>
      </c>
      <c r="B56" s="65" t="str">
        <f t="array" ref="B56">IFERROR(VLOOKUP("*",IF(COUNTIF(B$9:B55,ﾃﾞｰﾀ入力欄!$C$10:$C$308)=0,ﾃﾞｰﾀ入力欄!$C$10:$C$308,FALSE),1,FALSE),"")</f>
        <v/>
      </c>
      <c r="C56" s="65" t="str">
        <f>IFERROR(VLOOKUP(B56,ﾃﾞｰﾀ入力欄!$C$10:$K$309,3,0),"")&amp;""</f>
        <v/>
      </c>
      <c r="D56" s="65" t="str">
        <f>IFERROR(VLOOKUP(B56,ﾃﾞｰﾀ入力欄!$C$10:$K$309,4,0),"")&amp;""</f>
        <v/>
      </c>
      <c r="E56" s="65" t="str">
        <f>IFERROR(VLOOKUP(B56,ﾃﾞｰﾀ入力欄!$C$10:$K$309,5,0),"")&amp;""</f>
        <v/>
      </c>
      <c r="F56" s="65">
        <f>COUNTIFS(ﾃﾞｰﾀ入力欄!C10:C309,$B56,ﾃﾞｰﾀ入力欄!D10:D309,"個人-平面")</f>
        <v>0</v>
      </c>
      <c r="G56" s="65">
        <f>COUNTIFS(ﾃﾞｰﾀ入力欄!C10:C309,$B56,ﾃﾞｰﾀ入力欄!D10:D309,"個人-立体")</f>
        <v>0</v>
      </c>
      <c r="H56" s="65">
        <f>COUNTIFS(ﾃﾞｰﾀ入力欄!C10:C309,$B56,ﾃﾞｰﾀ入力欄!D10:D309,"団体-平面")</f>
        <v>0</v>
      </c>
      <c r="I56" s="65">
        <f>COUNTIFS(ﾃﾞｰﾀ入力欄!C10:C309,$B56,ﾃﾞｰﾀ入力欄!D10:D309,"団体-立体")</f>
        <v>0</v>
      </c>
      <c r="J56" s="65">
        <f>COUNTIFS(ﾃﾞｰﾀ入力欄!C10:C309,$B56,ﾃﾞｰﾀ入力欄!D10:D309,"1年-平面")</f>
        <v>0</v>
      </c>
      <c r="K56" s="65" t="str">
        <f>IFERROR(VLOOKUP(B56,ﾃﾞｰﾀ入力欄!$C$10:$K$309,9,0),"")&amp;""</f>
        <v/>
      </c>
    </row>
    <row r="57" spans="1:11" ht="36.75" customHeight="1">
      <c r="A57" s="65">
        <v>49</v>
      </c>
      <c r="B57" s="65" t="str">
        <f t="array" ref="B57">IFERROR(VLOOKUP("*",IF(COUNTIF(B$9:B56,ﾃﾞｰﾀ入力欄!$C$10:$C$308)=0,ﾃﾞｰﾀ入力欄!$C$10:$C$308,FALSE),1,FALSE),"")</f>
        <v/>
      </c>
      <c r="C57" s="65" t="str">
        <f>IFERROR(VLOOKUP(B57,ﾃﾞｰﾀ入力欄!$C$10:$K$309,3,0),"")&amp;""</f>
        <v/>
      </c>
      <c r="D57" s="65" t="str">
        <f>IFERROR(VLOOKUP(B57,ﾃﾞｰﾀ入力欄!$C$10:$K$309,4,0),"")&amp;""</f>
        <v/>
      </c>
      <c r="E57" s="65" t="str">
        <f>IFERROR(VLOOKUP(B57,ﾃﾞｰﾀ入力欄!$C$10:$K$309,5,0),"")&amp;""</f>
        <v/>
      </c>
      <c r="F57" s="65">
        <f>COUNTIFS(ﾃﾞｰﾀ入力欄!C10:C309,$B57,ﾃﾞｰﾀ入力欄!D10:D309,"個人-平面")</f>
        <v>0</v>
      </c>
      <c r="G57" s="65">
        <f>COUNTIFS(ﾃﾞｰﾀ入力欄!C10:C309,$B57,ﾃﾞｰﾀ入力欄!D10:D309,"個人-立体")</f>
        <v>0</v>
      </c>
      <c r="H57" s="65">
        <f>COUNTIFS(ﾃﾞｰﾀ入力欄!C10:C309,$B57,ﾃﾞｰﾀ入力欄!D10:D309,"団体-平面")</f>
        <v>0</v>
      </c>
      <c r="I57" s="65">
        <f>COUNTIFS(ﾃﾞｰﾀ入力欄!C10:C309,$B57,ﾃﾞｰﾀ入力欄!D10:D309,"団体-立体")</f>
        <v>0</v>
      </c>
      <c r="J57" s="65">
        <f>COUNTIFS(ﾃﾞｰﾀ入力欄!C10:C309,$B57,ﾃﾞｰﾀ入力欄!D10:D309,"1年-平面")</f>
        <v>0</v>
      </c>
      <c r="K57" s="65" t="str">
        <f>IFERROR(VLOOKUP(B57,ﾃﾞｰﾀ入力欄!$C$10:$K$309,9,0),"")&amp;""</f>
        <v/>
      </c>
    </row>
    <row r="58" spans="1:11" ht="36.75" customHeight="1">
      <c r="A58" s="65">
        <v>50</v>
      </c>
      <c r="B58" s="65" t="str">
        <f t="array" ref="B58">IFERROR(VLOOKUP("*",IF(COUNTIF(B$9:B57,ﾃﾞｰﾀ入力欄!$C$10:$C$308)=0,ﾃﾞｰﾀ入力欄!$C$10:$C$308,FALSE),1,FALSE),"")</f>
        <v/>
      </c>
      <c r="C58" s="65" t="str">
        <f>IFERROR(VLOOKUP(B58,ﾃﾞｰﾀ入力欄!$C$10:$K$309,3,0),"")&amp;""</f>
        <v/>
      </c>
      <c r="D58" s="65" t="str">
        <f>IFERROR(VLOOKUP(B58,ﾃﾞｰﾀ入力欄!$C$10:$K$309,4,0),"")&amp;""</f>
        <v/>
      </c>
      <c r="E58" s="65" t="str">
        <f>IFERROR(VLOOKUP(B58,ﾃﾞｰﾀ入力欄!$C$10:$K$309,5,0),"")&amp;""</f>
        <v/>
      </c>
      <c r="F58" s="65">
        <f>COUNTIFS(ﾃﾞｰﾀ入力欄!C10:C309,$B58,ﾃﾞｰﾀ入力欄!D10:D309,"個人-平面")</f>
        <v>0</v>
      </c>
      <c r="G58" s="65">
        <f>COUNTIFS(ﾃﾞｰﾀ入力欄!C10:C309,$B58,ﾃﾞｰﾀ入力欄!D10:D309,"個人-立体")</f>
        <v>0</v>
      </c>
      <c r="H58" s="65">
        <f>COUNTIFS(ﾃﾞｰﾀ入力欄!C10:C309,$B58,ﾃﾞｰﾀ入力欄!D10:D309,"団体-平面")</f>
        <v>0</v>
      </c>
      <c r="I58" s="65">
        <f>COUNTIFS(ﾃﾞｰﾀ入力欄!C10:C309,$B58,ﾃﾞｰﾀ入力欄!D10:D309,"団体-立体")</f>
        <v>0</v>
      </c>
      <c r="J58" s="65">
        <f>COUNTIFS(ﾃﾞｰﾀ入力欄!C10:C309,$B58,ﾃﾞｰﾀ入力欄!D10:D309,"1年-平面")</f>
        <v>0</v>
      </c>
      <c r="K58" s="65" t="str">
        <f>IFERROR(VLOOKUP(B58,ﾃﾞｰﾀ入力欄!$C$10:$K$309,9,0),"")&amp;""</f>
        <v/>
      </c>
    </row>
    <row r="59" spans="1:11" ht="36.75" customHeight="1">
      <c r="A59" s="65">
        <v>51</v>
      </c>
      <c r="B59" s="65" t="str">
        <f t="array" ref="B59">IFERROR(VLOOKUP("*",IF(COUNTIF(B$9:B58,ﾃﾞｰﾀ入力欄!$C$10:$C$308)=0,ﾃﾞｰﾀ入力欄!$C$10:$C$308,FALSE),1,FALSE),"")</f>
        <v/>
      </c>
      <c r="C59" s="65" t="str">
        <f>IFERROR(VLOOKUP(B59,ﾃﾞｰﾀ入力欄!$C$10:$K$309,3,0),"")&amp;""</f>
        <v/>
      </c>
      <c r="D59" s="65" t="str">
        <f>IFERROR(VLOOKUP(B59,ﾃﾞｰﾀ入力欄!$C$10:$K$309,4,0),"")&amp;""</f>
        <v/>
      </c>
      <c r="E59" s="65" t="str">
        <f>IFERROR(VLOOKUP(B59,ﾃﾞｰﾀ入力欄!$C$10:$K$309,5,0),"")&amp;""</f>
        <v/>
      </c>
      <c r="F59" s="65">
        <f>COUNTIFS(ﾃﾞｰﾀ入力欄!C10:C309,$B59,ﾃﾞｰﾀ入力欄!D10:D309,"個人-平面")</f>
        <v>0</v>
      </c>
      <c r="G59" s="65">
        <f>COUNTIFS(ﾃﾞｰﾀ入力欄!C10:C309,$B59,ﾃﾞｰﾀ入力欄!D10:D309,"個人-立体")</f>
        <v>0</v>
      </c>
      <c r="H59" s="65">
        <f>COUNTIFS(ﾃﾞｰﾀ入力欄!C10:C309,$B59,ﾃﾞｰﾀ入力欄!D10:D309,"団体-平面")</f>
        <v>0</v>
      </c>
      <c r="I59" s="65">
        <f>COUNTIFS(ﾃﾞｰﾀ入力欄!C10:C309,$B59,ﾃﾞｰﾀ入力欄!D10:D309,"団体-立体")</f>
        <v>0</v>
      </c>
      <c r="J59" s="65">
        <f>COUNTIFS(ﾃﾞｰﾀ入力欄!C10:C309,$B59,ﾃﾞｰﾀ入力欄!D10:D309,"1年-平面")</f>
        <v>0</v>
      </c>
      <c r="K59" s="65" t="str">
        <f>IFERROR(VLOOKUP(B59,ﾃﾞｰﾀ入力欄!$C$10:$K$309,9,0),"")&amp;""</f>
        <v/>
      </c>
    </row>
    <row r="60" spans="1:11" ht="36.75" customHeight="1">
      <c r="A60" s="65">
        <v>52</v>
      </c>
      <c r="B60" s="65" t="str">
        <f t="array" ref="B60">IFERROR(VLOOKUP("*",IF(COUNTIF(B$9:B59,ﾃﾞｰﾀ入力欄!$C$10:$C$308)=0,ﾃﾞｰﾀ入力欄!$C$10:$C$308,FALSE),1,FALSE),"")</f>
        <v/>
      </c>
      <c r="C60" s="65" t="str">
        <f>IFERROR(VLOOKUP(B60,ﾃﾞｰﾀ入力欄!$C$10:$K$309,3,0),"")&amp;""</f>
        <v/>
      </c>
      <c r="D60" s="65" t="str">
        <f>IFERROR(VLOOKUP(B60,ﾃﾞｰﾀ入力欄!$C$10:$K$309,4,0),"")&amp;""</f>
        <v/>
      </c>
      <c r="E60" s="65" t="str">
        <f>IFERROR(VLOOKUP(B60,ﾃﾞｰﾀ入力欄!$C$10:$K$309,5,0),"")&amp;""</f>
        <v/>
      </c>
      <c r="F60" s="65">
        <f>COUNTIFS(ﾃﾞｰﾀ入力欄!C10:C309,$B60,ﾃﾞｰﾀ入力欄!D10:D309,"個人-平面")</f>
        <v>0</v>
      </c>
      <c r="G60" s="65">
        <f>COUNTIFS(ﾃﾞｰﾀ入力欄!C10:C309,$B60,ﾃﾞｰﾀ入力欄!D10:D309,"個人-立体")</f>
        <v>0</v>
      </c>
      <c r="H60" s="65">
        <f>COUNTIFS(ﾃﾞｰﾀ入力欄!C10:C309,$B60,ﾃﾞｰﾀ入力欄!D10:D309,"団体-平面")</f>
        <v>0</v>
      </c>
      <c r="I60" s="65">
        <f>COUNTIFS(ﾃﾞｰﾀ入力欄!C10:C309,$B60,ﾃﾞｰﾀ入力欄!D10:D309,"団体-立体")</f>
        <v>0</v>
      </c>
      <c r="J60" s="65">
        <f>COUNTIFS(ﾃﾞｰﾀ入力欄!C10:C309,$B60,ﾃﾞｰﾀ入力欄!D10:D309,"1年-平面")</f>
        <v>0</v>
      </c>
      <c r="K60" s="65" t="str">
        <f>IFERROR(VLOOKUP(B60,ﾃﾞｰﾀ入力欄!$C$10:$K$309,9,0),"")&amp;""</f>
        <v/>
      </c>
    </row>
    <row r="61" spans="1:11" ht="36.75" customHeight="1">
      <c r="A61" s="65">
        <v>53</v>
      </c>
      <c r="B61" s="65" t="str">
        <f t="array" ref="B61">IFERROR(VLOOKUP("*",IF(COUNTIF(B$9:B60,ﾃﾞｰﾀ入力欄!$C$10:$C$308)=0,ﾃﾞｰﾀ入力欄!$C$10:$C$308,FALSE),1,FALSE),"")</f>
        <v/>
      </c>
      <c r="C61" s="65" t="str">
        <f>IFERROR(VLOOKUP(B61,ﾃﾞｰﾀ入力欄!$C$10:$K$309,3,0),"")&amp;""</f>
        <v/>
      </c>
      <c r="D61" s="65" t="str">
        <f>IFERROR(VLOOKUP(B61,ﾃﾞｰﾀ入力欄!$C$10:$K$309,4,0),"")&amp;""</f>
        <v/>
      </c>
      <c r="E61" s="65" t="str">
        <f>IFERROR(VLOOKUP(B61,ﾃﾞｰﾀ入力欄!$C$10:$K$309,5,0),"")&amp;""</f>
        <v/>
      </c>
      <c r="F61" s="65">
        <f>COUNTIFS(ﾃﾞｰﾀ入力欄!C10:C309,$B61,ﾃﾞｰﾀ入力欄!D10:D309,"個人-平面")</f>
        <v>0</v>
      </c>
      <c r="G61" s="65">
        <f>COUNTIFS(ﾃﾞｰﾀ入力欄!C10:C309,$B61,ﾃﾞｰﾀ入力欄!D10:D309,"個人-立体")</f>
        <v>0</v>
      </c>
      <c r="H61" s="65">
        <f>COUNTIFS(ﾃﾞｰﾀ入力欄!C10:C309,$B61,ﾃﾞｰﾀ入力欄!D10:D309,"団体-平面")</f>
        <v>0</v>
      </c>
      <c r="I61" s="65">
        <f>COUNTIFS(ﾃﾞｰﾀ入力欄!C10:C309,$B61,ﾃﾞｰﾀ入力欄!D10:D309,"団体-立体")</f>
        <v>0</v>
      </c>
      <c r="J61" s="65">
        <f>COUNTIFS(ﾃﾞｰﾀ入力欄!C10:C309,$B61,ﾃﾞｰﾀ入力欄!D10:D309,"1年-平面")</f>
        <v>0</v>
      </c>
      <c r="K61" s="65" t="str">
        <f>IFERROR(VLOOKUP(B61,ﾃﾞｰﾀ入力欄!$C$10:$K$309,9,0),"")&amp;""</f>
        <v/>
      </c>
    </row>
    <row r="62" spans="1:11" ht="36.75" customHeight="1">
      <c r="A62" s="65">
        <v>54</v>
      </c>
      <c r="B62" s="65" t="str">
        <f t="array" ref="B62">IFERROR(VLOOKUP("*",IF(COUNTIF(B$9:B61,ﾃﾞｰﾀ入力欄!$C$10:$C$308)=0,ﾃﾞｰﾀ入力欄!$C$10:$C$308,FALSE),1,FALSE),"")</f>
        <v/>
      </c>
      <c r="C62" s="65" t="str">
        <f>IFERROR(VLOOKUP(B62,ﾃﾞｰﾀ入力欄!$C$10:$K$309,3,0),"")&amp;""</f>
        <v/>
      </c>
      <c r="D62" s="65" t="str">
        <f>IFERROR(VLOOKUP(B62,ﾃﾞｰﾀ入力欄!$C$10:$K$309,4,0),"")&amp;""</f>
        <v/>
      </c>
      <c r="E62" s="65" t="str">
        <f>IFERROR(VLOOKUP(B62,ﾃﾞｰﾀ入力欄!$C$10:$K$309,5,0),"")&amp;""</f>
        <v/>
      </c>
      <c r="F62" s="65">
        <f>COUNTIFS(ﾃﾞｰﾀ入力欄!C10:C309,$B62,ﾃﾞｰﾀ入力欄!D10:D309,"個人-平面")</f>
        <v>0</v>
      </c>
      <c r="G62" s="65">
        <f>COUNTIFS(ﾃﾞｰﾀ入力欄!C10:C309,$B62,ﾃﾞｰﾀ入力欄!D10:D309,"個人-立体")</f>
        <v>0</v>
      </c>
      <c r="H62" s="65">
        <f>COUNTIFS(ﾃﾞｰﾀ入力欄!C10:C309,$B62,ﾃﾞｰﾀ入力欄!D10:D309,"団体-平面")</f>
        <v>0</v>
      </c>
      <c r="I62" s="65">
        <f>COUNTIFS(ﾃﾞｰﾀ入力欄!C10:C309,$B62,ﾃﾞｰﾀ入力欄!D10:D309,"団体-立体")</f>
        <v>0</v>
      </c>
      <c r="J62" s="65">
        <f>COUNTIFS(ﾃﾞｰﾀ入力欄!C10:C309,$B62,ﾃﾞｰﾀ入力欄!D10:D309,"1年-平面")</f>
        <v>0</v>
      </c>
      <c r="K62" s="65" t="str">
        <f>IFERROR(VLOOKUP(B62,ﾃﾞｰﾀ入力欄!$C$10:$K$309,9,0),"")&amp;""</f>
        <v/>
      </c>
    </row>
    <row r="63" spans="1:11" ht="36.75" customHeight="1">
      <c r="A63" s="65">
        <v>55</v>
      </c>
      <c r="B63" s="65" t="str">
        <f t="array" ref="B63">IFERROR(VLOOKUP("*",IF(COUNTIF(B$9:B62,ﾃﾞｰﾀ入力欄!$C$10:$C$308)=0,ﾃﾞｰﾀ入力欄!$C$10:$C$308,FALSE),1,FALSE),"")</f>
        <v/>
      </c>
      <c r="C63" s="65" t="str">
        <f>IFERROR(VLOOKUP(B63,ﾃﾞｰﾀ入力欄!$C$10:$K$309,3,0),"")&amp;""</f>
        <v/>
      </c>
      <c r="D63" s="65" t="str">
        <f>IFERROR(VLOOKUP(B63,ﾃﾞｰﾀ入力欄!$C$10:$K$309,4,0),"")&amp;""</f>
        <v/>
      </c>
      <c r="E63" s="65" t="str">
        <f>IFERROR(VLOOKUP(B63,ﾃﾞｰﾀ入力欄!$C$10:$K$309,5,0),"")&amp;""</f>
        <v/>
      </c>
      <c r="F63" s="65">
        <f>COUNTIFS(ﾃﾞｰﾀ入力欄!C10:C309,$B63,ﾃﾞｰﾀ入力欄!D10:D309,"個人-平面")</f>
        <v>0</v>
      </c>
      <c r="G63" s="65">
        <f>COUNTIFS(ﾃﾞｰﾀ入力欄!C10:C309,$B63,ﾃﾞｰﾀ入力欄!D10:D309,"個人-立体")</f>
        <v>0</v>
      </c>
      <c r="H63" s="65">
        <f>COUNTIFS(ﾃﾞｰﾀ入力欄!C10:C309,$B63,ﾃﾞｰﾀ入力欄!D10:D309,"団体-平面")</f>
        <v>0</v>
      </c>
      <c r="I63" s="65">
        <f>COUNTIFS(ﾃﾞｰﾀ入力欄!C10:C309,$B63,ﾃﾞｰﾀ入力欄!D10:D309,"団体-立体")</f>
        <v>0</v>
      </c>
      <c r="J63" s="65">
        <f>COUNTIFS(ﾃﾞｰﾀ入力欄!C10:C309,$B63,ﾃﾞｰﾀ入力欄!D10:D309,"1年-平面")</f>
        <v>0</v>
      </c>
      <c r="K63" s="65" t="str">
        <f>IFERROR(VLOOKUP(B63,ﾃﾞｰﾀ入力欄!$C$10:$K$309,9,0),"")&amp;""</f>
        <v/>
      </c>
    </row>
    <row r="64" spans="1:11" ht="36.75" customHeight="1">
      <c r="A64" s="65">
        <v>56</v>
      </c>
      <c r="B64" s="65" t="str">
        <f t="array" ref="B64">IFERROR(VLOOKUP("*",IF(COUNTIF(B$9:B63,ﾃﾞｰﾀ入力欄!$C$10:$C$308)=0,ﾃﾞｰﾀ入力欄!$C$10:$C$308,FALSE),1,FALSE),"")</f>
        <v/>
      </c>
      <c r="C64" s="65" t="str">
        <f>IFERROR(VLOOKUP(B64,ﾃﾞｰﾀ入力欄!$C$10:$K$309,3,0),"")&amp;""</f>
        <v/>
      </c>
      <c r="D64" s="65" t="str">
        <f>IFERROR(VLOOKUP(B64,ﾃﾞｰﾀ入力欄!$C$10:$K$309,4,0),"")&amp;""</f>
        <v/>
      </c>
      <c r="E64" s="65" t="str">
        <f>IFERROR(VLOOKUP(B64,ﾃﾞｰﾀ入力欄!$C$10:$K$309,5,0),"")&amp;""</f>
        <v/>
      </c>
      <c r="F64" s="65">
        <f>COUNTIFS(ﾃﾞｰﾀ入力欄!C10:C309,$B64,ﾃﾞｰﾀ入力欄!D10:D309,"個人-平面")</f>
        <v>0</v>
      </c>
      <c r="G64" s="65">
        <f>COUNTIFS(ﾃﾞｰﾀ入力欄!C10:C309,$B64,ﾃﾞｰﾀ入力欄!D10:D309,"個人-立体")</f>
        <v>0</v>
      </c>
      <c r="H64" s="65">
        <f>COUNTIFS(ﾃﾞｰﾀ入力欄!C10:C309,$B64,ﾃﾞｰﾀ入力欄!D10:D309,"団体-平面")</f>
        <v>0</v>
      </c>
      <c r="I64" s="65">
        <f>COUNTIFS(ﾃﾞｰﾀ入力欄!C10:C309,$B64,ﾃﾞｰﾀ入力欄!D10:D309,"団体-立体")</f>
        <v>0</v>
      </c>
      <c r="J64" s="65">
        <f>COUNTIFS(ﾃﾞｰﾀ入力欄!C10:C309,$B64,ﾃﾞｰﾀ入力欄!D10:D309,"1年-平面")</f>
        <v>0</v>
      </c>
      <c r="K64" s="65" t="str">
        <f>IFERROR(VLOOKUP(B64,ﾃﾞｰﾀ入力欄!$C$10:$K$309,9,0),"")&amp;""</f>
        <v/>
      </c>
    </row>
    <row r="65" spans="1:11" ht="36.75" customHeight="1">
      <c r="A65" s="65">
        <v>57</v>
      </c>
      <c r="B65" s="65" t="str">
        <f t="array" ref="B65">IFERROR(VLOOKUP("*",IF(COUNTIF(B$9:B64,ﾃﾞｰﾀ入力欄!$C$10:$C$308)=0,ﾃﾞｰﾀ入力欄!$C$10:$C$308,FALSE),1,FALSE),"")</f>
        <v/>
      </c>
      <c r="C65" s="65" t="str">
        <f>IFERROR(VLOOKUP(B65,ﾃﾞｰﾀ入力欄!$C$10:$K$309,3,0),"")&amp;""</f>
        <v/>
      </c>
      <c r="D65" s="65" t="str">
        <f>IFERROR(VLOOKUP(B65,ﾃﾞｰﾀ入力欄!$C$10:$K$309,4,0),"")&amp;""</f>
        <v/>
      </c>
      <c r="E65" s="65" t="str">
        <f>IFERROR(VLOOKUP(B65,ﾃﾞｰﾀ入力欄!$C$10:$K$309,5,0),"")&amp;""</f>
        <v/>
      </c>
      <c r="F65" s="65">
        <f>COUNTIFS(ﾃﾞｰﾀ入力欄!C10:C309,$B65,ﾃﾞｰﾀ入力欄!D10:D309,"個人-平面")</f>
        <v>0</v>
      </c>
      <c r="G65" s="65">
        <f>COUNTIFS(ﾃﾞｰﾀ入力欄!C10:C309,$B65,ﾃﾞｰﾀ入力欄!D10:D309,"個人-立体")</f>
        <v>0</v>
      </c>
      <c r="H65" s="65">
        <f>COUNTIFS(ﾃﾞｰﾀ入力欄!C10:C309,$B65,ﾃﾞｰﾀ入力欄!D10:D309,"団体-平面")</f>
        <v>0</v>
      </c>
      <c r="I65" s="65">
        <f>COUNTIFS(ﾃﾞｰﾀ入力欄!C10:C309,$B65,ﾃﾞｰﾀ入力欄!D10:D309,"団体-立体")</f>
        <v>0</v>
      </c>
      <c r="J65" s="65">
        <f>COUNTIFS(ﾃﾞｰﾀ入力欄!C10:C309,$B65,ﾃﾞｰﾀ入力欄!D10:D309,"1年-平面")</f>
        <v>0</v>
      </c>
      <c r="K65" s="65" t="str">
        <f>IFERROR(VLOOKUP(B65,ﾃﾞｰﾀ入力欄!$C$10:$K$309,9,0),"")&amp;""</f>
        <v/>
      </c>
    </row>
    <row r="66" spans="1:11" ht="36.75" customHeight="1">
      <c r="A66" s="65">
        <v>58</v>
      </c>
      <c r="B66" s="65" t="str">
        <f t="array" ref="B66">IFERROR(VLOOKUP("*",IF(COUNTIF(B$9:B65,ﾃﾞｰﾀ入力欄!$C$10:$C$308)=0,ﾃﾞｰﾀ入力欄!$C$10:$C$308,FALSE),1,FALSE),"")</f>
        <v/>
      </c>
      <c r="C66" s="65" t="str">
        <f>IFERROR(VLOOKUP(B66,ﾃﾞｰﾀ入力欄!$C$10:$K$309,3,0),"")&amp;""</f>
        <v/>
      </c>
      <c r="D66" s="65" t="str">
        <f>IFERROR(VLOOKUP(B66,ﾃﾞｰﾀ入力欄!$C$10:$K$309,4,0),"")&amp;""</f>
        <v/>
      </c>
      <c r="E66" s="65" t="str">
        <f>IFERROR(VLOOKUP(B66,ﾃﾞｰﾀ入力欄!$C$10:$K$309,5,0),"")&amp;""</f>
        <v/>
      </c>
      <c r="F66" s="65">
        <f>COUNTIFS(ﾃﾞｰﾀ入力欄!C10:C309,$B66,ﾃﾞｰﾀ入力欄!D10:D309,"個人-平面")</f>
        <v>0</v>
      </c>
      <c r="G66" s="65">
        <f>COUNTIFS(ﾃﾞｰﾀ入力欄!C10:C309,$B66,ﾃﾞｰﾀ入力欄!D10:D309,"個人-立体")</f>
        <v>0</v>
      </c>
      <c r="H66" s="65">
        <f>COUNTIFS(ﾃﾞｰﾀ入力欄!C10:C309,$B66,ﾃﾞｰﾀ入力欄!D10:D309,"団体-平面")</f>
        <v>0</v>
      </c>
      <c r="I66" s="65">
        <f>COUNTIFS(ﾃﾞｰﾀ入力欄!C10:C309,$B66,ﾃﾞｰﾀ入力欄!D10:D309,"団体-立体")</f>
        <v>0</v>
      </c>
      <c r="J66" s="65">
        <f>COUNTIFS(ﾃﾞｰﾀ入力欄!C10:C309,$B66,ﾃﾞｰﾀ入力欄!D10:D309,"1年-平面")</f>
        <v>0</v>
      </c>
      <c r="K66" s="65" t="str">
        <f>IFERROR(VLOOKUP(B66,ﾃﾞｰﾀ入力欄!$C$10:$K$309,9,0),"")&amp;""</f>
        <v/>
      </c>
    </row>
    <row r="67" spans="1:11" ht="36.75" customHeight="1">
      <c r="A67" s="65">
        <v>59</v>
      </c>
      <c r="B67" s="65" t="str">
        <f t="array" ref="B67">IFERROR(VLOOKUP("*",IF(COUNTIF(B$9:B66,ﾃﾞｰﾀ入力欄!$C$10:$C$308)=0,ﾃﾞｰﾀ入力欄!$C$10:$C$308,FALSE),1,FALSE),"")</f>
        <v/>
      </c>
      <c r="C67" s="65" t="str">
        <f>IFERROR(VLOOKUP(B67,ﾃﾞｰﾀ入力欄!$C$10:$K$309,3,0),"")&amp;""</f>
        <v/>
      </c>
      <c r="D67" s="65" t="str">
        <f>IFERROR(VLOOKUP(B67,ﾃﾞｰﾀ入力欄!$C$10:$K$309,4,0),"")&amp;""</f>
        <v/>
      </c>
      <c r="E67" s="65" t="str">
        <f>IFERROR(VLOOKUP(B67,ﾃﾞｰﾀ入力欄!$C$10:$K$309,5,0),"")&amp;""</f>
        <v/>
      </c>
      <c r="F67" s="65">
        <f>COUNTIFS(ﾃﾞｰﾀ入力欄!C10:C309,$B67,ﾃﾞｰﾀ入力欄!D10:D309,"個人-平面")</f>
        <v>0</v>
      </c>
      <c r="G67" s="65">
        <f>COUNTIFS(ﾃﾞｰﾀ入力欄!C10:C309,$B67,ﾃﾞｰﾀ入力欄!D10:D309,"個人-立体")</f>
        <v>0</v>
      </c>
      <c r="H67" s="65">
        <f>COUNTIFS(ﾃﾞｰﾀ入力欄!C10:C309,$B67,ﾃﾞｰﾀ入力欄!D10:D309,"団体-平面")</f>
        <v>0</v>
      </c>
      <c r="I67" s="65">
        <f>COUNTIFS(ﾃﾞｰﾀ入力欄!C10:C309,$B67,ﾃﾞｰﾀ入力欄!D10:D309,"団体-立体")</f>
        <v>0</v>
      </c>
      <c r="J67" s="65">
        <f>COUNTIFS(ﾃﾞｰﾀ入力欄!C10:C309,$B67,ﾃﾞｰﾀ入力欄!D10:D309,"1年-平面")</f>
        <v>0</v>
      </c>
      <c r="K67" s="65" t="str">
        <f>IFERROR(VLOOKUP(B67,ﾃﾞｰﾀ入力欄!$C$10:$K$309,9,0),"")&amp;""</f>
        <v/>
      </c>
    </row>
    <row r="68" spans="1:11" ht="36.75" customHeight="1">
      <c r="A68" s="65">
        <v>60</v>
      </c>
      <c r="B68" s="65" t="str">
        <f t="array" ref="B68">IFERROR(VLOOKUP("*",IF(COUNTIF(B$9:B67,ﾃﾞｰﾀ入力欄!$C$10:$C$308)=0,ﾃﾞｰﾀ入力欄!$C$10:$C$308,FALSE),1,FALSE),"")</f>
        <v/>
      </c>
      <c r="C68" s="65" t="str">
        <f>IFERROR(VLOOKUP(B68,ﾃﾞｰﾀ入力欄!$C$10:$K$309,3,0),"")&amp;""</f>
        <v/>
      </c>
      <c r="D68" s="65" t="str">
        <f>IFERROR(VLOOKUP(B68,ﾃﾞｰﾀ入力欄!$C$10:$K$309,4,0),"")&amp;""</f>
        <v/>
      </c>
      <c r="E68" s="65" t="str">
        <f>IFERROR(VLOOKUP(B68,ﾃﾞｰﾀ入力欄!$C$10:$K$309,5,0),"")&amp;""</f>
        <v/>
      </c>
      <c r="F68" s="65">
        <f>COUNTIFS(ﾃﾞｰﾀ入力欄!C10:C309,$B68,ﾃﾞｰﾀ入力欄!D10:D309,"個人-平面")</f>
        <v>0</v>
      </c>
      <c r="G68" s="65">
        <f>COUNTIFS(ﾃﾞｰﾀ入力欄!C10:C309,$B68,ﾃﾞｰﾀ入力欄!D10:D309,"個人-立体")</f>
        <v>0</v>
      </c>
      <c r="H68" s="65">
        <f>COUNTIFS(ﾃﾞｰﾀ入力欄!C10:C309,$B68,ﾃﾞｰﾀ入力欄!D10:D309,"団体-平面")</f>
        <v>0</v>
      </c>
      <c r="I68" s="65">
        <f>COUNTIFS(ﾃﾞｰﾀ入力欄!C10:C309,$B68,ﾃﾞｰﾀ入力欄!D10:D309,"団体-立体")</f>
        <v>0</v>
      </c>
      <c r="J68" s="65">
        <f>COUNTIFS(ﾃﾞｰﾀ入力欄!C10:C309,$B68,ﾃﾞｰﾀ入力欄!D10:D309,"1年-平面")</f>
        <v>0</v>
      </c>
      <c r="K68" s="65" t="str">
        <f>IFERROR(VLOOKUP(B68,ﾃﾞｰﾀ入力欄!$C$10:$K$309,9,0),"")&amp;""</f>
        <v/>
      </c>
    </row>
    <row r="69" spans="1:11" ht="36.75" customHeight="1">
      <c r="A69" s="65">
        <v>61</v>
      </c>
      <c r="B69" s="65" t="str">
        <f t="array" ref="B69">IFERROR(VLOOKUP("*",IF(COUNTIF(B$9:B68,ﾃﾞｰﾀ入力欄!$C$10:$C$308)=0,ﾃﾞｰﾀ入力欄!$C$10:$C$308,FALSE),1,FALSE),"")</f>
        <v/>
      </c>
      <c r="C69" s="65" t="str">
        <f>IFERROR(VLOOKUP(B69,ﾃﾞｰﾀ入力欄!$C$10:$K$309,3,0),"")&amp;""</f>
        <v/>
      </c>
      <c r="D69" s="65" t="str">
        <f>IFERROR(VLOOKUP(B69,ﾃﾞｰﾀ入力欄!$C$10:$K$309,4,0),"")&amp;""</f>
        <v/>
      </c>
      <c r="E69" s="65" t="str">
        <f>IFERROR(VLOOKUP(B69,ﾃﾞｰﾀ入力欄!$C$10:$K$309,5,0),"")&amp;""</f>
        <v/>
      </c>
      <c r="F69" s="65">
        <f>COUNTIFS(ﾃﾞｰﾀ入力欄!C10:C309,$B69,ﾃﾞｰﾀ入力欄!D10:D309,"個人-平面")</f>
        <v>0</v>
      </c>
      <c r="G69" s="65">
        <f>COUNTIFS(ﾃﾞｰﾀ入力欄!C10:C309,$B69,ﾃﾞｰﾀ入力欄!D10:D309,"個人-立体")</f>
        <v>0</v>
      </c>
      <c r="H69" s="65">
        <f>COUNTIFS(ﾃﾞｰﾀ入力欄!C10:C309,$B69,ﾃﾞｰﾀ入力欄!D10:D309,"団体-平面")</f>
        <v>0</v>
      </c>
      <c r="I69" s="65">
        <f>COUNTIFS(ﾃﾞｰﾀ入力欄!C10:C309,$B69,ﾃﾞｰﾀ入力欄!D10:D309,"団体-立体")</f>
        <v>0</v>
      </c>
      <c r="J69" s="65">
        <f>COUNTIFS(ﾃﾞｰﾀ入力欄!C10:C309,$B69,ﾃﾞｰﾀ入力欄!D10:D309,"1年-平面")</f>
        <v>0</v>
      </c>
      <c r="K69" s="65" t="str">
        <f>IFERROR(VLOOKUP(B69,ﾃﾞｰﾀ入力欄!$C$10:$K$309,9,0),"")&amp;""</f>
        <v/>
      </c>
    </row>
    <row r="70" spans="1:11" ht="36.75" customHeight="1">
      <c r="A70" s="65">
        <v>62</v>
      </c>
      <c r="B70" s="65" t="str">
        <f t="array" ref="B70">IFERROR(VLOOKUP("*",IF(COUNTIF(B$9:B69,ﾃﾞｰﾀ入力欄!$C$10:$C$308)=0,ﾃﾞｰﾀ入力欄!$C$10:$C$308,FALSE),1,FALSE),"")</f>
        <v/>
      </c>
      <c r="C70" s="65" t="str">
        <f>IFERROR(VLOOKUP(B70,ﾃﾞｰﾀ入力欄!$C$10:$K$309,3,0),"")&amp;""</f>
        <v/>
      </c>
      <c r="D70" s="65" t="str">
        <f>IFERROR(VLOOKUP(B70,ﾃﾞｰﾀ入力欄!$C$10:$K$309,4,0),"")&amp;""</f>
        <v/>
      </c>
      <c r="E70" s="65" t="str">
        <f>IFERROR(VLOOKUP(B70,ﾃﾞｰﾀ入力欄!$C$10:$K$309,5,0),"")&amp;""</f>
        <v/>
      </c>
      <c r="F70" s="65">
        <f>COUNTIFS(ﾃﾞｰﾀ入力欄!C10:C309,$B70,ﾃﾞｰﾀ入力欄!D10:D309,"個人-平面")</f>
        <v>0</v>
      </c>
      <c r="G70" s="65">
        <f>COUNTIFS(ﾃﾞｰﾀ入力欄!C10:C309,$B70,ﾃﾞｰﾀ入力欄!D10:D309,"個人-立体")</f>
        <v>0</v>
      </c>
      <c r="H70" s="65">
        <f>COUNTIFS(ﾃﾞｰﾀ入力欄!C10:C309,$B70,ﾃﾞｰﾀ入力欄!D10:D309,"団体-平面")</f>
        <v>0</v>
      </c>
      <c r="I70" s="65">
        <f>COUNTIFS(ﾃﾞｰﾀ入力欄!C10:C309,$B70,ﾃﾞｰﾀ入力欄!D10:D309,"団体-立体")</f>
        <v>0</v>
      </c>
      <c r="J70" s="65">
        <f>COUNTIFS(ﾃﾞｰﾀ入力欄!C10:C309,$B70,ﾃﾞｰﾀ入力欄!D10:D309,"1年-平面")</f>
        <v>0</v>
      </c>
      <c r="K70" s="65" t="str">
        <f>IFERROR(VLOOKUP(B70,ﾃﾞｰﾀ入力欄!$C$10:$K$309,9,0),"")&amp;""</f>
        <v/>
      </c>
    </row>
    <row r="71" spans="1:11" ht="36.75" customHeight="1">
      <c r="A71" s="65">
        <v>63</v>
      </c>
      <c r="B71" s="65" t="str">
        <f t="array" ref="B71">IFERROR(VLOOKUP("*",IF(COUNTIF(B$9:B70,ﾃﾞｰﾀ入力欄!$C$10:$C$308)=0,ﾃﾞｰﾀ入力欄!$C$10:$C$308,FALSE),1,FALSE),"")</f>
        <v/>
      </c>
      <c r="C71" s="65" t="str">
        <f>IFERROR(VLOOKUP(B71,ﾃﾞｰﾀ入力欄!$C$10:$K$309,3,0),"")&amp;""</f>
        <v/>
      </c>
      <c r="D71" s="65" t="str">
        <f>IFERROR(VLOOKUP(B71,ﾃﾞｰﾀ入力欄!$C$10:$K$309,4,0),"")&amp;""</f>
        <v/>
      </c>
      <c r="E71" s="65" t="str">
        <f>IFERROR(VLOOKUP(B71,ﾃﾞｰﾀ入力欄!$C$10:$K$309,5,0),"")&amp;""</f>
        <v/>
      </c>
      <c r="F71" s="65">
        <f>COUNTIFS(ﾃﾞｰﾀ入力欄!C10:C309,$B71,ﾃﾞｰﾀ入力欄!D10:D309,"個人-平面")</f>
        <v>0</v>
      </c>
      <c r="G71" s="65">
        <f>COUNTIFS(ﾃﾞｰﾀ入力欄!C10:C309,$B71,ﾃﾞｰﾀ入力欄!D10:D309,"個人-立体")</f>
        <v>0</v>
      </c>
      <c r="H71" s="65">
        <f>COUNTIFS(ﾃﾞｰﾀ入力欄!C10:C309,$B71,ﾃﾞｰﾀ入力欄!D10:D309,"団体-平面")</f>
        <v>0</v>
      </c>
      <c r="I71" s="65">
        <f>COUNTIFS(ﾃﾞｰﾀ入力欄!C10:C309,$B71,ﾃﾞｰﾀ入力欄!D10:D309,"団体-立体")</f>
        <v>0</v>
      </c>
      <c r="J71" s="65">
        <f>COUNTIFS(ﾃﾞｰﾀ入力欄!C10:C309,$B71,ﾃﾞｰﾀ入力欄!D10:D309,"1年-平面")</f>
        <v>0</v>
      </c>
      <c r="K71" s="65" t="str">
        <f>IFERROR(VLOOKUP(B71,ﾃﾞｰﾀ入力欄!$C$10:$K$309,9,0),"")&amp;""</f>
        <v/>
      </c>
    </row>
    <row r="72" spans="1:11" ht="36.75" customHeight="1">
      <c r="A72" s="65">
        <v>64</v>
      </c>
      <c r="B72" s="65" t="str">
        <f t="array" ref="B72">IFERROR(VLOOKUP("*",IF(COUNTIF(B$9:B71,ﾃﾞｰﾀ入力欄!$C$10:$C$308)=0,ﾃﾞｰﾀ入力欄!$C$10:$C$308,FALSE),1,FALSE),"")</f>
        <v/>
      </c>
      <c r="C72" s="65" t="str">
        <f>IFERROR(VLOOKUP(B72,ﾃﾞｰﾀ入力欄!$C$10:$K$309,3,0),"")&amp;""</f>
        <v/>
      </c>
      <c r="D72" s="65" t="str">
        <f>IFERROR(VLOOKUP(B72,ﾃﾞｰﾀ入力欄!$C$10:$K$309,4,0),"")&amp;""</f>
        <v/>
      </c>
      <c r="E72" s="65" t="str">
        <f>IFERROR(VLOOKUP(B72,ﾃﾞｰﾀ入力欄!$C$10:$K$309,5,0),"")&amp;""</f>
        <v/>
      </c>
      <c r="F72" s="65">
        <f>COUNTIFS(ﾃﾞｰﾀ入力欄!C10:C309,$B72,ﾃﾞｰﾀ入力欄!D10:D309,"個人-平面")</f>
        <v>0</v>
      </c>
      <c r="G72" s="65">
        <f>COUNTIFS(ﾃﾞｰﾀ入力欄!C10:C309,$B72,ﾃﾞｰﾀ入力欄!D10:D309,"個人-立体")</f>
        <v>0</v>
      </c>
      <c r="H72" s="65">
        <f>COUNTIFS(ﾃﾞｰﾀ入力欄!C10:C309,$B72,ﾃﾞｰﾀ入力欄!D10:D309,"団体-平面")</f>
        <v>0</v>
      </c>
      <c r="I72" s="65">
        <f>COUNTIFS(ﾃﾞｰﾀ入力欄!C10:C309,$B72,ﾃﾞｰﾀ入力欄!D10:D309,"団体-立体")</f>
        <v>0</v>
      </c>
      <c r="J72" s="65">
        <f>COUNTIFS(ﾃﾞｰﾀ入力欄!C10:C309,$B72,ﾃﾞｰﾀ入力欄!D10:D309,"1年-平面")</f>
        <v>0</v>
      </c>
      <c r="K72" s="65" t="str">
        <f>IFERROR(VLOOKUP(B72,ﾃﾞｰﾀ入力欄!$C$10:$K$309,9,0),"")&amp;""</f>
        <v/>
      </c>
    </row>
    <row r="73" spans="1:11" ht="36.75" customHeight="1">
      <c r="A73" s="65">
        <v>65</v>
      </c>
      <c r="B73" s="65" t="str">
        <f t="array" ref="B73">IFERROR(VLOOKUP("*",IF(COUNTIF(B$9:B72,ﾃﾞｰﾀ入力欄!$C$10:$C$308)=0,ﾃﾞｰﾀ入力欄!$C$10:$C$308,FALSE),1,FALSE),"")</f>
        <v/>
      </c>
      <c r="C73" s="65" t="str">
        <f>IFERROR(VLOOKUP(B73,ﾃﾞｰﾀ入力欄!$C$10:$K$309,3,0),"")&amp;""</f>
        <v/>
      </c>
      <c r="D73" s="65" t="str">
        <f>IFERROR(VLOOKUP(B73,ﾃﾞｰﾀ入力欄!$C$10:$K$309,4,0),"")&amp;""</f>
        <v/>
      </c>
      <c r="E73" s="65" t="str">
        <f>IFERROR(VLOOKUP(B73,ﾃﾞｰﾀ入力欄!$C$10:$K$309,5,0),"")&amp;""</f>
        <v/>
      </c>
      <c r="F73" s="65">
        <f>COUNTIFS(ﾃﾞｰﾀ入力欄!C10:C309,$B73,ﾃﾞｰﾀ入力欄!D10:D309,"個人-平面")</f>
        <v>0</v>
      </c>
      <c r="G73" s="65">
        <f>COUNTIFS(ﾃﾞｰﾀ入力欄!C10:C309,$B73,ﾃﾞｰﾀ入力欄!D10:D309,"個人-立体")</f>
        <v>0</v>
      </c>
      <c r="H73" s="65">
        <f>COUNTIFS(ﾃﾞｰﾀ入力欄!C10:C309,$B73,ﾃﾞｰﾀ入力欄!D10:D309,"団体-平面")</f>
        <v>0</v>
      </c>
      <c r="I73" s="65">
        <f>COUNTIFS(ﾃﾞｰﾀ入力欄!C10:C309,$B73,ﾃﾞｰﾀ入力欄!D10:D309,"団体-立体")</f>
        <v>0</v>
      </c>
      <c r="J73" s="65">
        <f>COUNTIFS(ﾃﾞｰﾀ入力欄!C10:C309,$B73,ﾃﾞｰﾀ入力欄!D10:D309,"1年-平面")</f>
        <v>0</v>
      </c>
      <c r="K73" s="65" t="str">
        <f>IFERROR(VLOOKUP(B73,ﾃﾞｰﾀ入力欄!$C$10:$K$309,9,0),"")&amp;""</f>
        <v/>
      </c>
    </row>
    <row r="74" spans="1:11" ht="36.75" customHeight="1">
      <c r="A74" s="65">
        <v>66</v>
      </c>
      <c r="B74" s="65" t="str">
        <f t="array" ref="B74">IFERROR(VLOOKUP("*",IF(COUNTIF(B$9:B73,ﾃﾞｰﾀ入力欄!$C$10:$C$308)=0,ﾃﾞｰﾀ入力欄!$C$10:$C$308,FALSE),1,FALSE),"")</f>
        <v/>
      </c>
      <c r="C74" s="65" t="str">
        <f>IFERROR(VLOOKUP(B74,ﾃﾞｰﾀ入力欄!$C$10:$K$309,3,0),"")&amp;""</f>
        <v/>
      </c>
      <c r="D74" s="65" t="str">
        <f>IFERROR(VLOOKUP(B74,ﾃﾞｰﾀ入力欄!$C$10:$K$309,4,0),"")&amp;""</f>
        <v/>
      </c>
      <c r="E74" s="65" t="str">
        <f>IFERROR(VLOOKUP(B74,ﾃﾞｰﾀ入力欄!$C$10:$K$309,5,0),"")&amp;""</f>
        <v/>
      </c>
      <c r="F74" s="65">
        <f>COUNTIFS(ﾃﾞｰﾀ入力欄!C10:C309,$B74,ﾃﾞｰﾀ入力欄!D10:D309,"個人-平面")</f>
        <v>0</v>
      </c>
      <c r="G74" s="65">
        <f>COUNTIFS(ﾃﾞｰﾀ入力欄!C10:C309,$B74,ﾃﾞｰﾀ入力欄!D10:D309,"個人-立体")</f>
        <v>0</v>
      </c>
      <c r="H74" s="65">
        <f>COUNTIFS(ﾃﾞｰﾀ入力欄!C10:C309,$B74,ﾃﾞｰﾀ入力欄!D10:D309,"団体-平面")</f>
        <v>0</v>
      </c>
      <c r="I74" s="65">
        <f>COUNTIFS(ﾃﾞｰﾀ入力欄!C10:C309,$B74,ﾃﾞｰﾀ入力欄!D10:D309,"団体-立体")</f>
        <v>0</v>
      </c>
      <c r="J74" s="65">
        <f>COUNTIFS(ﾃﾞｰﾀ入力欄!C10:C309,$B74,ﾃﾞｰﾀ入力欄!D10:D309,"1年-平面")</f>
        <v>0</v>
      </c>
      <c r="K74" s="65" t="str">
        <f>IFERROR(VLOOKUP(B74,ﾃﾞｰﾀ入力欄!$C$10:$K$309,9,0),"")&amp;""</f>
        <v/>
      </c>
    </row>
    <row r="75" spans="1:11" ht="36.75" customHeight="1">
      <c r="A75" s="65">
        <v>67</v>
      </c>
      <c r="B75" s="65" t="str">
        <f t="array" ref="B75">IFERROR(VLOOKUP("*",IF(COUNTIF(B$9:B74,ﾃﾞｰﾀ入力欄!$C$10:$C$308)=0,ﾃﾞｰﾀ入力欄!$C$10:$C$308,FALSE),1,FALSE),"")</f>
        <v/>
      </c>
      <c r="C75" s="65" t="str">
        <f>IFERROR(VLOOKUP(B75,ﾃﾞｰﾀ入力欄!$C$10:$K$309,3,0),"")&amp;""</f>
        <v/>
      </c>
      <c r="D75" s="65" t="str">
        <f>IFERROR(VLOOKUP(B75,ﾃﾞｰﾀ入力欄!$C$10:$K$309,4,0),"")&amp;""</f>
        <v/>
      </c>
      <c r="E75" s="65" t="str">
        <f>IFERROR(VLOOKUP(B75,ﾃﾞｰﾀ入力欄!$C$10:$K$309,5,0),"")&amp;""</f>
        <v/>
      </c>
      <c r="F75" s="65">
        <f>COUNTIFS(ﾃﾞｰﾀ入力欄!C10:C309,$B75,ﾃﾞｰﾀ入力欄!D10:D309,"個人-平面")</f>
        <v>0</v>
      </c>
      <c r="G75" s="65">
        <f>COUNTIFS(ﾃﾞｰﾀ入力欄!C10:C309,$B75,ﾃﾞｰﾀ入力欄!D10:D309,"個人-立体")</f>
        <v>0</v>
      </c>
      <c r="H75" s="65">
        <f>COUNTIFS(ﾃﾞｰﾀ入力欄!C10:C309,$B75,ﾃﾞｰﾀ入力欄!D10:D309,"団体-平面")</f>
        <v>0</v>
      </c>
      <c r="I75" s="65">
        <f>COUNTIFS(ﾃﾞｰﾀ入力欄!C10:C309,$B75,ﾃﾞｰﾀ入力欄!D10:D309,"団体-立体")</f>
        <v>0</v>
      </c>
      <c r="J75" s="65">
        <f>COUNTIFS(ﾃﾞｰﾀ入力欄!C10:C309,$B75,ﾃﾞｰﾀ入力欄!D10:D309,"1年-平面")</f>
        <v>0</v>
      </c>
      <c r="K75" s="65" t="str">
        <f>IFERROR(VLOOKUP(B75,ﾃﾞｰﾀ入力欄!$C$10:$K$309,9,0),"")&amp;""</f>
        <v/>
      </c>
    </row>
    <row r="76" spans="1:11" ht="36.75" customHeight="1">
      <c r="A76" s="65">
        <v>68</v>
      </c>
      <c r="B76" s="65" t="str">
        <f t="array" ref="B76">IFERROR(VLOOKUP("*",IF(COUNTIF(B$9:B75,ﾃﾞｰﾀ入力欄!$C$10:$C$308)=0,ﾃﾞｰﾀ入力欄!$C$10:$C$308,FALSE),1,FALSE),"")</f>
        <v/>
      </c>
      <c r="C76" s="65" t="str">
        <f>IFERROR(VLOOKUP(B76,ﾃﾞｰﾀ入力欄!$C$10:$K$309,3,0),"")&amp;""</f>
        <v/>
      </c>
      <c r="D76" s="65" t="str">
        <f>IFERROR(VLOOKUP(B76,ﾃﾞｰﾀ入力欄!$C$10:$K$309,4,0),"")&amp;""</f>
        <v/>
      </c>
      <c r="E76" s="65" t="str">
        <f>IFERROR(VLOOKUP(B76,ﾃﾞｰﾀ入力欄!$C$10:$K$309,5,0),"")&amp;""</f>
        <v/>
      </c>
      <c r="F76" s="65">
        <f>COUNTIFS(ﾃﾞｰﾀ入力欄!C10:C309,$B76,ﾃﾞｰﾀ入力欄!D10:D309,"個人-平面")</f>
        <v>0</v>
      </c>
      <c r="G76" s="65">
        <f>COUNTIFS(ﾃﾞｰﾀ入力欄!C10:C309,$B76,ﾃﾞｰﾀ入力欄!D10:D309,"個人-立体")</f>
        <v>0</v>
      </c>
      <c r="H76" s="65">
        <f>COUNTIFS(ﾃﾞｰﾀ入力欄!C10:C309,$B76,ﾃﾞｰﾀ入力欄!D10:D309,"団体-平面")</f>
        <v>0</v>
      </c>
      <c r="I76" s="65">
        <f>COUNTIFS(ﾃﾞｰﾀ入力欄!C10:C309,$B76,ﾃﾞｰﾀ入力欄!D10:D309,"団体-立体")</f>
        <v>0</v>
      </c>
      <c r="J76" s="65">
        <f>COUNTIFS(ﾃﾞｰﾀ入力欄!C10:C309,$B76,ﾃﾞｰﾀ入力欄!D10:D309,"1年-平面")</f>
        <v>0</v>
      </c>
      <c r="K76" s="65" t="str">
        <f>IFERROR(VLOOKUP(B76,ﾃﾞｰﾀ入力欄!$C$10:$K$309,9,0),"")&amp;""</f>
        <v/>
      </c>
    </row>
    <row r="77" spans="1:11" ht="36.75" customHeight="1">
      <c r="A77" s="65">
        <v>69</v>
      </c>
      <c r="B77" s="65" t="str">
        <f t="array" ref="B77">IFERROR(VLOOKUP("*",IF(COUNTIF(B$9:B76,ﾃﾞｰﾀ入力欄!$C$10:$C$308)=0,ﾃﾞｰﾀ入力欄!$C$10:$C$308,FALSE),1,FALSE),"")</f>
        <v/>
      </c>
      <c r="C77" s="65" t="str">
        <f>IFERROR(VLOOKUP(B77,ﾃﾞｰﾀ入力欄!$C$10:$K$309,3,0),"")&amp;""</f>
        <v/>
      </c>
      <c r="D77" s="65" t="str">
        <f>IFERROR(VLOOKUP(B77,ﾃﾞｰﾀ入力欄!$C$10:$K$309,4,0),"")&amp;""</f>
        <v/>
      </c>
      <c r="E77" s="65" t="str">
        <f>IFERROR(VLOOKUP(B77,ﾃﾞｰﾀ入力欄!$C$10:$K$309,5,0),"")&amp;""</f>
        <v/>
      </c>
      <c r="F77" s="65">
        <f>COUNTIFS(ﾃﾞｰﾀ入力欄!C10:C309,$B77,ﾃﾞｰﾀ入力欄!D10:D309,"個人-平面")</f>
        <v>0</v>
      </c>
      <c r="G77" s="65">
        <f>COUNTIFS(ﾃﾞｰﾀ入力欄!C10:C309,$B77,ﾃﾞｰﾀ入力欄!D10:D309,"個人-立体")</f>
        <v>0</v>
      </c>
      <c r="H77" s="65">
        <f>COUNTIFS(ﾃﾞｰﾀ入力欄!C10:C309,$B77,ﾃﾞｰﾀ入力欄!D10:D309,"団体-平面")</f>
        <v>0</v>
      </c>
      <c r="I77" s="65">
        <f>COUNTIFS(ﾃﾞｰﾀ入力欄!C10:C309,$B77,ﾃﾞｰﾀ入力欄!D10:D309,"団体-立体")</f>
        <v>0</v>
      </c>
      <c r="J77" s="65">
        <f>COUNTIFS(ﾃﾞｰﾀ入力欄!C10:C309,$B77,ﾃﾞｰﾀ入力欄!D10:D309,"1年-平面")</f>
        <v>0</v>
      </c>
      <c r="K77" s="65" t="str">
        <f>IFERROR(VLOOKUP(B77,ﾃﾞｰﾀ入力欄!$C$10:$K$309,9,0),"")&amp;""</f>
        <v/>
      </c>
    </row>
    <row r="78" spans="1:11" ht="36.75" customHeight="1">
      <c r="A78" s="65">
        <v>70</v>
      </c>
      <c r="B78" s="65" t="str">
        <f t="array" ref="B78">IFERROR(VLOOKUP("*",IF(COUNTIF(B$9:B77,ﾃﾞｰﾀ入力欄!$C$10:$C$308)=0,ﾃﾞｰﾀ入力欄!$C$10:$C$308,FALSE),1,FALSE),"")</f>
        <v/>
      </c>
      <c r="C78" s="65" t="str">
        <f>IFERROR(VLOOKUP(B78,ﾃﾞｰﾀ入力欄!$C$10:$K$309,3,0),"")&amp;""</f>
        <v/>
      </c>
      <c r="D78" s="65" t="str">
        <f>IFERROR(VLOOKUP(B78,ﾃﾞｰﾀ入力欄!$C$10:$K$309,4,0),"")&amp;""</f>
        <v/>
      </c>
      <c r="E78" s="65" t="str">
        <f>IFERROR(VLOOKUP(B78,ﾃﾞｰﾀ入力欄!$C$10:$K$309,5,0),"")&amp;""</f>
        <v/>
      </c>
      <c r="F78" s="65">
        <f>COUNTIFS(ﾃﾞｰﾀ入力欄!C10:C309,$B78,ﾃﾞｰﾀ入力欄!D10:D309,"個人-平面")</f>
        <v>0</v>
      </c>
      <c r="G78" s="65">
        <f>COUNTIFS(ﾃﾞｰﾀ入力欄!C10:C309,$B78,ﾃﾞｰﾀ入力欄!D10:D309,"個人-立体")</f>
        <v>0</v>
      </c>
      <c r="H78" s="65">
        <f>COUNTIFS(ﾃﾞｰﾀ入力欄!C10:C309,$B78,ﾃﾞｰﾀ入力欄!D10:D309,"団体-平面")</f>
        <v>0</v>
      </c>
      <c r="I78" s="65">
        <f>COUNTIFS(ﾃﾞｰﾀ入力欄!C10:C309,$B78,ﾃﾞｰﾀ入力欄!D10:D309,"団体-立体")</f>
        <v>0</v>
      </c>
      <c r="J78" s="65">
        <f>COUNTIFS(ﾃﾞｰﾀ入力欄!C10:C309,$B78,ﾃﾞｰﾀ入力欄!D10:D309,"1年-平面")</f>
        <v>0</v>
      </c>
      <c r="K78" s="65" t="str">
        <f>IFERROR(VLOOKUP(B78,ﾃﾞｰﾀ入力欄!$C$10:$K$309,9,0),"")&amp;""</f>
        <v/>
      </c>
    </row>
  </sheetData>
  <sheetProtection selectLockedCells="1" selectUnlockedCells="1"/>
  <mergeCells count="16">
    <mergeCell ref="A3:B3"/>
    <mergeCell ref="C3:D3"/>
    <mergeCell ref="F3:K3"/>
    <mergeCell ref="A1:G1"/>
    <mergeCell ref="H1:K1"/>
    <mergeCell ref="A2:B2"/>
    <mergeCell ref="C2:H2"/>
    <mergeCell ref="I2:K2"/>
    <mergeCell ref="A5:D5"/>
    <mergeCell ref="F5:K5"/>
    <mergeCell ref="A7:A8"/>
    <mergeCell ref="B7:B8"/>
    <mergeCell ref="C7:C8"/>
    <mergeCell ref="D7:D8"/>
    <mergeCell ref="E7:E8"/>
    <mergeCell ref="K7:K8"/>
  </mergeCells>
  <phoneticPr fontId="1"/>
  <dataValidations count="1">
    <dataValidation imeMode="hiragana" allowBlank="1" showInputMessage="1" showErrorMessage="1" sqref="A5" xr:uid="{00000000-0002-0000-0200-000000000000}"/>
  </dataValidations>
  <printOptions horizontalCentered="1" verticalCentered="1"/>
  <pageMargins left="0.59055118110236227" right="0.48" top="0" bottom="0" header="0" footer="0"/>
  <pageSetup paperSize="9" scale="78" fitToHeight="0" orientation="portrait" r:id="rId1"/>
  <headerFooter alignWithMargins="0"/>
  <rowBreaks count="2" manualBreakCount="2">
    <brk id="28" max="8" man="1"/>
    <brk id="53" max="8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  <pageSetUpPr fitToPage="1"/>
  </sheetPr>
  <dimension ref="A1:G77"/>
  <sheetViews>
    <sheetView view="pageBreakPreview" zoomScaleNormal="100" zoomScaleSheetLayoutView="100" zoomScalePageLayoutView="50" workbookViewId="0">
      <selection sqref="A1:E1"/>
    </sheetView>
  </sheetViews>
  <sheetFormatPr defaultColWidth="9" defaultRowHeight="13.5"/>
  <cols>
    <col min="1" max="1" width="5.625" style="77" customWidth="1"/>
    <col min="2" max="2" width="9.875" style="77" customWidth="1"/>
    <col min="3" max="4" width="23.125" style="77" customWidth="1"/>
    <col min="5" max="5" width="12.625" style="77" customWidth="1"/>
    <col min="6" max="6" width="27.75" style="77" customWidth="1"/>
    <col min="7" max="16384" width="9" style="77"/>
  </cols>
  <sheetData>
    <row r="1" spans="1:7" ht="40.5" customHeight="1">
      <c r="A1" s="143" t="str">
        <f>ﾃﾞｰﾀ入力欄!$C$1</f>
        <v>第12回沖縄県中学校アートコンクール</v>
      </c>
      <c r="B1" s="143"/>
      <c r="C1" s="143"/>
      <c r="D1" s="143"/>
      <c r="E1" s="144"/>
      <c r="F1" s="76" t="s">
        <v>1051</v>
      </c>
    </row>
    <row r="2" spans="1:7" ht="26.25" customHeight="1">
      <c r="A2" s="145" t="s">
        <v>0</v>
      </c>
      <c r="B2" s="145"/>
      <c r="C2" s="145" t="str">
        <f>ﾃﾞｰﾀ入力欄!$C$2</f>
        <v>○○立 ○○中学校</v>
      </c>
      <c r="D2" s="145"/>
      <c r="E2" s="145"/>
      <c r="F2" s="78" t="str">
        <f>ﾃﾞｰﾀ入力欄!$G$2</f>
        <v>美術部</v>
      </c>
    </row>
    <row r="3" spans="1:7" ht="26.25" customHeight="1">
      <c r="A3" s="145" t="s">
        <v>2</v>
      </c>
      <c r="B3" s="145"/>
      <c r="C3" s="145">
        <f>ﾃﾞｰﾀ入力欄!$C$3</f>
        <v>0</v>
      </c>
      <c r="D3" s="145"/>
      <c r="E3" s="78" t="s">
        <v>1043</v>
      </c>
      <c r="F3" s="78">
        <f>ﾃﾞｰﾀ入力欄!$C$4</f>
        <v>0</v>
      </c>
    </row>
    <row r="4" spans="1:7" ht="23.25" customHeight="1">
      <c r="A4" s="66" t="s">
        <v>1046</v>
      </c>
      <c r="B4" s="79"/>
      <c r="C4" s="79"/>
      <c r="D4" s="79"/>
      <c r="E4" s="79"/>
      <c r="F4" s="80"/>
    </row>
    <row r="5" spans="1:7" ht="26.25" customHeight="1">
      <c r="A5" s="141" t="str">
        <f>ﾃﾞｰﾀ入力欄!$C$2</f>
        <v>○○立 ○○中学校</v>
      </c>
      <c r="B5" s="142"/>
      <c r="C5" s="142"/>
      <c r="D5" s="142"/>
      <c r="E5" s="81" t="s">
        <v>7</v>
      </c>
      <c r="F5" s="82">
        <f>ﾃﾞｰﾀ入力欄!$C$5</f>
        <v>0</v>
      </c>
    </row>
    <row r="6" spans="1:7" ht="9.75" customHeight="1">
      <c r="A6" s="83"/>
      <c r="B6" s="84"/>
      <c r="C6" s="84"/>
      <c r="D6" s="84"/>
      <c r="E6" s="84"/>
      <c r="F6" s="85"/>
    </row>
    <row r="7" spans="1:7" ht="36.75" customHeight="1">
      <c r="A7" s="65" t="s">
        <v>1047</v>
      </c>
      <c r="B7" s="65" t="s">
        <v>4</v>
      </c>
      <c r="C7" s="65" t="s">
        <v>1056</v>
      </c>
      <c r="D7" s="65" t="s">
        <v>1042</v>
      </c>
      <c r="E7" s="65" t="s">
        <v>5</v>
      </c>
      <c r="F7" s="65" t="s">
        <v>6</v>
      </c>
    </row>
    <row r="8" spans="1:7" ht="36.75" customHeight="1">
      <c r="A8" s="65">
        <v>1</v>
      </c>
      <c r="B8" s="65">
        <f>ﾃﾞｰﾀ入力欄!C10</f>
        <v>0</v>
      </c>
      <c r="C8" s="65" t="str">
        <f>IFERROR(VLOOKUP(B8,ﾃﾞｰﾀ入力欄!$C$10:$K$309,3,0),"")&amp;""</f>
        <v/>
      </c>
      <c r="D8" s="65" t="str">
        <f>IFERROR(VLOOKUP(B8,ﾃﾞｰﾀ入力欄!$C$10:$K$309,4,0),"")&amp;""</f>
        <v/>
      </c>
      <c r="E8" s="65" t="str">
        <f>IFERROR(VLOOKUP(B8,ﾃﾞｰﾀ入力欄!$C$10:$K$309,5,0),"")&amp;""</f>
        <v/>
      </c>
      <c r="F8" s="65" t="str">
        <f>IFERROR(VLOOKUP(B8,ﾃﾞｰﾀ入力欄!$C$10:$K$309,9,0),"")&amp;""</f>
        <v/>
      </c>
    </row>
    <row r="9" spans="1:7" ht="36.75" customHeight="1">
      <c r="A9" s="65">
        <v>2</v>
      </c>
      <c r="B9" s="65" t="str">
        <f t="array" ref="B9">IFERROR(VLOOKUP("*",IF(COUNTIF(B$8:B8,ﾃﾞｰﾀ入力欄!$C$10:$C$308)=0,ﾃﾞｰﾀ入力欄!$C$10:$C$308,FALSE),1,FALSE),"")</f>
        <v/>
      </c>
      <c r="C9" s="65" t="str">
        <f>IFERROR(VLOOKUP(B9,ﾃﾞｰﾀ入力欄!$C$10:$K$309,3,0),"")&amp;""</f>
        <v/>
      </c>
      <c r="D9" s="65" t="str">
        <f>IFERROR(VLOOKUP(B9,ﾃﾞｰﾀ入力欄!$C$10:$K$309,4,0),"")&amp;""</f>
        <v/>
      </c>
      <c r="E9" s="65" t="str">
        <f>IFERROR(VLOOKUP(B9,ﾃﾞｰﾀ入力欄!$C$10:$K$309,5,0),"")&amp;""</f>
        <v/>
      </c>
      <c r="F9" s="65" t="str">
        <f>IFERROR(VLOOKUP(B9,ﾃﾞｰﾀ入力欄!$C$10:$K$309,9,0),"")&amp;""</f>
        <v/>
      </c>
    </row>
    <row r="10" spans="1:7" ht="36.75" customHeight="1">
      <c r="A10" s="65">
        <v>3</v>
      </c>
      <c r="B10" s="65" t="str">
        <f t="array" ref="B10">IFERROR(VLOOKUP("*",IF(COUNTIF(B$8:B9,ﾃﾞｰﾀ入力欄!$C$10:$C$308)=0,ﾃﾞｰﾀ入力欄!$C$10:$C$308,FALSE),1,FALSE),"")</f>
        <v/>
      </c>
      <c r="C10" s="65" t="str">
        <f>IFERROR(VLOOKUP(B10,ﾃﾞｰﾀ入力欄!$C$10:$K$309,3,0),"")&amp;""</f>
        <v/>
      </c>
      <c r="D10" s="65" t="str">
        <f>IFERROR(VLOOKUP(B10,ﾃﾞｰﾀ入力欄!$C$10:$K$309,4,0),"")&amp;""</f>
        <v/>
      </c>
      <c r="E10" s="65" t="str">
        <f>IFERROR(VLOOKUP(B10,ﾃﾞｰﾀ入力欄!$C$10:$K$309,5,0),"")&amp;""</f>
        <v/>
      </c>
      <c r="F10" s="65" t="str">
        <f>IFERROR(VLOOKUP(B10,ﾃﾞｰﾀ入力欄!$C$10:$K$309,9,0),"")&amp;""</f>
        <v/>
      </c>
    </row>
    <row r="11" spans="1:7" ht="36.75" customHeight="1">
      <c r="A11" s="65">
        <v>4</v>
      </c>
      <c r="B11" s="65" t="str">
        <f t="array" ref="B11">IFERROR(VLOOKUP("*",IF(COUNTIF(B$8:B10,ﾃﾞｰﾀ入力欄!$C$10:$C$308)=0,ﾃﾞｰﾀ入力欄!$C$10:$C$308,FALSE),1,FALSE),"")</f>
        <v/>
      </c>
      <c r="C11" s="65" t="str">
        <f>IFERROR(VLOOKUP(B11,ﾃﾞｰﾀ入力欄!$C$10:$K$309,3,0),"")&amp;""</f>
        <v/>
      </c>
      <c r="D11" s="65" t="str">
        <f>IFERROR(VLOOKUP(B11,ﾃﾞｰﾀ入力欄!$C$10:$K$309,4,0),"")&amp;""</f>
        <v/>
      </c>
      <c r="E11" s="65" t="str">
        <f>IFERROR(VLOOKUP(B11,ﾃﾞｰﾀ入力欄!$C$10:$K$309,5,0),"")&amp;""</f>
        <v/>
      </c>
      <c r="F11" s="65" t="str">
        <f>IFERROR(VLOOKUP(B11,ﾃﾞｰﾀ入力欄!$C$10:$K$309,9,0),"")&amp;""</f>
        <v/>
      </c>
    </row>
    <row r="12" spans="1:7" ht="36.75" customHeight="1">
      <c r="A12" s="65">
        <v>5</v>
      </c>
      <c r="B12" s="65" t="str">
        <f t="array" ref="B12">IFERROR(VLOOKUP("*",IF(COUNTIF(B$8:B11,ﾃﾞｰﾀ入力欄!$C$10:$C$308)=0,ﾃﾞｰﾀ入力欄!$C$10:$C$308,FALSE),1,FALSE),"")</f>
        <v/>
      </c>
      <c r="C12" s="65" t="str">
        <f>IFERROR(VLOOKUP(B12,ﾃﾞｰﾀ入力欄!$C$10:$K$309,3,0),"")&amp;""</f>
        <v/>
      </c>
      <c r="D12" s="65" t="str">
        <f>IFERROR(VLOOKUP(B12,ﾃﾞｰﾀ入力欄!$C$10:$K$309,4,0),"")&amp;""</f>
        <v/>
      </c>
      <c r="E12" s="65" t="str">
        <f>IFERROR(VLOOKUP(B12,ﾃﾞｰﾀ入力欄!$C$10:$K$309,5,0),"")&amp;""</f>
        <v/>
      </c>
      <c r="F12" s="65" t="str">
        <f>IFERROR(VLOOKUP(B12,ﾃﾞｰﾀ入力欄!$C$10:$K$309,9,0),"")&amp;""</f>
        <v/>
      </c>
    </row>
    <row r="13" spans="1:7" ht="36.75" customHeight="1">
      <c r="A13" s="65">
        <v>6</v>
      </c>
      <c r="B13" s="65" t="str">
        <f t="array" ref="B13">IFERROR(VLOOKUP("*",IF(COUNTIF(B$8:B12,ﾃﾞｰﾀ入力欄!$C$10:$C$308)=0,ﾃﾞｰﾀ入力欄!$C$10:$C$308,FALSE),1,FALSE),"")</f>
        <v/>
      </c>
      <c r="C13" s="65" t="str">
        <f>IFERROR(VLOOKUP(B13,ﾃﾞｰﾀ入力欄!$C$10:$K$309,3,0),"")&amp;""</f>
        <v/>
      </c>
      <c r="D13" s="65" t="str">
        <f>IFERROR(VLOOKUP(B13,ﾃﾞｰﾀ入力欄!$C$10:$K$309,4,0),"")&amp;""</f>
        <v/>
      </c>
      <c r="E13" s="65" t="str">
        <f>IFERROR(VLOOKUP(B13,ﾃﾞｰﾀ入力欄!$C$10:$K$309,5,0),"")&amp;""</f>
        <v/>
      </c>
      <c r="F13" s="65" t="str">
        <f>IFERROR(VLOOKUP(B13,ﾃﾞｰﾀ入力欄!$C$10:$K$309,9,0),"")&amp;""</f>
        <v/>
      </c>
    </row>
    <row r="14" spans="1:7" ht="36.75" customHeight="1">
      <c r="A14" s="65">
        <v>7</v>
      </c>
      <c r="B14" s="65" t="str">
        <f t="array" ref="B14">IFERROR(VLOOKUP("*",IF(COUNTIF(B$8:B13,ﾃﾞｰﾀ入力欄!$C$10:$C$308)=0,ﾃﾞｰﾀ入力欄!$C$10:$C$308,FALSE),1,FALSE),"")</f>
        <v/>
      </c>
      <c r="C14" s="65" t="str">
        <f>IFERROR(VLOOKUP(B14,ﾃﾞｰﾀ入力欄!$C$10:$K$309,3,0),"")&amp;""</f>
        <v/>
      </c>
      <c r="D14" s="65" t="str">
        <f>IFERROR(VLOOKUP(B14,ﾃﾞｰﾀ入力欄!$C$10:$K$309,4,0),"")&amp;""</f>
        <v/>
      </c>
      <c r="E14" s="65" t="str">
        <f>IFERROR(VLOOKUP(B14,ﾃﾞｰﾀ入力欄!$C$10:$K$309,5,0),"")&amp;""</f>
        <v/>
      </c>
      <c r="F14" s="65" t="str">
        <f>IFERROR(VLOOKUP(B14,ﾃﾞｰﾀ入力欄!$C$10:$K$309,9,0),"")&amp;""</f>
        <v/>
      </c>
    </row>
    <row r="15" spans="1:7" ht="36.75" customHeight="1">
      <c r="A15" s="65">
        <v>8</v>
      </c>
      <c r="B15" s="65" t="str">
        <f t="array" ref="B15">IFERROR(VLOOKUP("*",IF(COUNTIF(B$8:B14,ﾃﾞｰﾀ入力欄!$C$10:$C$308)=0,ﾃﾞｰﾀ入力欄!$C$10:$C$308,FALSE),1,FALSE),"")</f>
        <v/>
      </c>
      <c r="C15" s="65" t="str">
        <f>IFERROR(VLOOKUP(B15,ﾃﾞｰﾀ入力欄!$C$10:$K$309,3,0),"")&amp;""</f>
        <v/>
      </c>
      <c r="D15" s="65" t="str">
        <f>IFERROR(VLOOKUP(B15,ﾃﾞｰﾀ入力欄!$C$10:$K$309,4,0),"")&amp;""</f>
        <v/>
      </c>
      <c r="E15" s="65" t="str">
        <f>IFERROR(VLOOKUP(B15,ﾃﾞｰﾀ入力欄!$C$10:$K$309,5,0),"")&amp;""</f>
        <v/>
      </c>
      <c r="F15" s="65" t="str">
        <f>IFERROR(VLOOKUP(B15,ﾃﾞｰﾀ入力欄!$C$10:$K$309,9,0),"")&amp;""</f>
        <v/>
      </c>
    </row>
    <row r="16" spans="1:7" ht="36.75" customHeight="1">
      <c r="A16" s="65">
        <v>9</v>
      </c>
      <c r="B16" s="65" t="str">
        <f t="array" ref="B16">IFERROR(VLOOKUP("*",IF(COUNTIF(B$8:B15,ﾃﾞｰﾀ入力欄!$C$10:$C$308)=0,ﾃﾞｰﾀ入力欄!$C$10:$C$308,FALSE),1,FALSE),"")</f>
        <v/>
      </c>
      <c r="C16" s="65" t="str">
        <f>IFERROR(VLOOKUP(B16,ﾃﾞｰﾀ入力欄!$C$10:$K$309,3,0),"")&amp;""</f>
        <v/>
      </c>
      <c r="D16" s="65" t="str">
        <f>IFERROR(VLOOKUP(B16,ﾃﾞｰﾀ入力欄!$C$10:$K$309,4,0),"")&amp;""</f>
        <v/>
      </c>
      <c r="E16" s="65" t="str">
        <f>IFERROR(VLOOKUP(B16,ﾃﾞｰﾀ入力欄!$C$10:$K$309,5,0),"")&amp;""</f>
        <v/>
      </c>
      <c r="F16" s="65" t="str">
        <f>IFERROR(VLOOKUP(B16,ﾃﾞｰﾀ入力欄!$C$10:$K$309,9,0),"")&amp;""</f>
        <v/>
      </c>
    </row>
    <row r="17" spans="1:6" ht="36.75" customHeight="1">
      <c r="A17" s="65">
        <v>10</v>
      </c>
      <c r="B17" s="65" t="str">
        <f t="array" ref="B17">IFERROR(VLOOKUP("*",IF(COUNTIF(B$8:B16,ﾃﾞｰﾀ入力欄!$C$10:$C$308)=0,ﾃﾞｰﾀ入力欄!$C$10:$C$308,FALSE),1,FALSE),"")</f>
        <v/>
      </c>
      <c r="C17" s="65" t="str">
        <f>IFERROR(VLOOKUP(B17,ﾃﾞｰﾀ入力欄!$C$10:$K$309,3,0),"")&amp;""</f>
        <v/>
      </c>
      <c r="D17" s="65" t="str">
        <f>IFERROR(VLOOKUP(B17,ﾃﾞｰﾀ入力欄!$C$10:$K$309,4,0),"")&amp;""</f>
        <v/>
      </c>
      <c r="E17" s="65" t="str">
        <f>IFERROR(VLOOKUP(B17,ﾃﾞｰﾀ入力欄!$C$10:$K$309,5,0),"")&amp;""</f>
        <v/>
      </c>
      <c r="F17" s="65" t="str">
        <f>IFERROR(VLOOKUP(B17,ﾃﾞｰﾀ入力欄!$C$10:$K$309,9,0),"")&amp;""</f>
        <v/>
      </c>
    </row>
    <row r="18" spans="1:6" ht="36.75" customHeight="1">
      <c r="A18" s="65">
        <v>11</v>
      </c>
      <c r="B18" s="65" t="str">
        <f t="array" ref="B18">IFERROR(VLOOKUP("*",IF(COUNTIF(B$8:B17,ﾃﾞｰﾀ入力欄!$C$10:$C$308)=0,ﾃﾞｰﾀ入力欄!$C$10:$C$308,FALSE),1,FALSE),"")</f>
        <v/>
      </c>
      <c r="C18" s="65" t="str">
        <f>IFERROR(VLOOKUP(B18,ﾃﾞｰﾀ入力欄!$C$10:$K$309,3,0),"")&amp;""</f>
        <v/>
      </c>
      <c r="D18" s="65" t="str">
        <f>IFERROR(VLOOKUP(B18,ﾃﾞｰﾀ入力欄!$C$10:$K$309,4,0),"")&amp;""</f>
        <v/>
      </c>
      <c r="E18" s="65" t="str">
        <f>IFERROR(VLOOKUP(B18,ﾃﾞｰﾀ入力欄!$C$10:$K$309,5,0),"")&amp;""</f>
        <v/>
      </c>
      <c r="F18" s="65" t="str">
        <f>IFERROR(VLOOKUP(B18,ﾃﾞｰﾀ入力欄!$C$10:$K$309,9,0),"")&amp;""</f>
        <v/>
      </c>
    </row>
    <row r="19" spans="1:6" ht="36.75" customHeight="1">
      <c r="A19" s="65">
        <v>12</v>
      </c>
      <c r="B19" s="65" t="str">
        <f t="array" ref="B19">IFERROR(VLOOKUP("*",IF(COUNTIF(B$8:B18,ﾃﾞｰﾀ入力欄!$C$10:$C$308)=0,ﾃﾞｰﾀ入力欄!$C$10:$C$308,FALSE),1,FALSE),"")</f>
        <v/>
      </c>
      <c r="C19" s="65" t="str">
        <f>IFERROR(VLOOKUP(B19,ﾃﾞｰﾀ入力欄!$C$10:$K$309,3,0),"")&amp;""</f>
        <v/>
      </c>
      <c r="D19" s="65" t="str">
        <f>IFERROR(VLOOKUP(B19,ﾃﾞｰﾀ入力欄!$C$10:$K$309,4,0),"")&amp;""</f>
        <v/>
      </c>
      <c r="E19" s="65" t="str">
        <f>IFERROR(VLOOKUP(B19,ﾃﾞｰﾀ入力欄!$C$10:$K$309,5,0),"")&amp;""</f>
        <v/>
      </c>
      <c r="F19" s="65" t="str">
        <f>IFERROR(VLOOKUP(B19,ﾃﾞｰﾀ入力欄!$C$10:$K$309,9,0),"")&amp;""</f>
        <v/>
      </c>
    </row>
    <row r="20" spans="1:6" ht="36.75" customHeight="1">
      <c r="A20" s="65">
        <v>13</v>
      </c>
      <c r="B20" s="65" t="str">
        <f t="array" ref="B20">IFERROR(VLOOKUP("*",IF(COUNTIF(B$8:B19,ﾃﾞｰﾀ入力欄!$C$10:$C$308)=0,ﾃﾞｰﾀ入力欄!$C$10:$C$308,FALSE),1,FALSE),"")</f>
        <v/>
      </c>
      <c r="C20" s="65" t="str">
        <f>IFERROR(VLOOKUP(B20,ﾃﾞｰﾀ入力欄!$C$10:$K$309,3,0),"")&amp;""</f>
        <v/>
      </c>
      <c r="D20" s="65" t="str">
        <f>IFERROR(VLOOKUP(B20,ﾃﾞｰﾀ入力欄!$C$10:$K$309,4,0),"")&amp;""</f>
        <v/>
      </c>
      <c r="E20" s="65" t="str">
        <f>IFERROR(VLOOKUP(B20,ﾃﾞｰﾀ入力欄!$C$10:$K$309,5,0),"")&amp;""</f>
        <v/>
      </c>
      <c r="F20" s="65" t="str">
        <f>IFERROR(VLOOKUP(B20,ﾃﾞｰﾀ入力欄!$C$10:$K$309,9,0),"")&amp;""</f>
        <v/>
      </c>
    </row>
    <row r="21" spans="1:6" ht="36.75" customHeight="1">
      <c r="A21" s="65">
        <v>14</v>
      </c>
      <c r="B21" s="65" t="str">
        <f t="array" ref="B21">IFERROR(VLOOKUP("*",IF(COUNTIF(B$8:B20,ﾃﾞｰﾀ入力欄!$C$10:$C$308)=0,ﾃﾞｰﾀ入力欄!$C$10:$C$308,FALSE),1,FALSE),"")</f>
        <v/>
      </c>
      <c r="C21" s="65" t="str">
        <f>IFERROR(VLOOKUP(B21,ﾃﾞｰﾀ入力欄!$C$10:$K$309,3,0),"")&amp;""</f>
        <v/>
      </c>
      <c r="D21" s="65" t="str">
        <f>IFERROR(VLOOKUP(B21,ﾃﾞｰﾀ入力欄!$C$10:$K$309,4,0),"")&amp;""</f>
        <v/>
      </c>
      <c r="E21" s="65" t="str">
        <f>IFERROR(VLOOKUP(B21,ﾃﾞｰﾀ入力欄!$C$10:$K$309,5,0),"")&amp;""</f>
        <v/>
      </c>
      <c r="F21" s="65" t="str">
        <f>IFERROR(VLOOKUP(B21,ﾃﾞｰﾀ入力欄!$C$10:$K$309,9,0),"")&amp;""</f>
        <v/>
      </c>
    </row>
    <row r="22" spans="1:6" ht="36.75" customHeight="1">
      <c r="A22" s="65">
        <v>15</v>
      </c>
      <c r="B22" s="65" t="str">
        <f t="array" ref="B22">IFERROR(VLOOKUP("*",IF(COUNTIF(B$8:B21,ﾃﾞｰﾀ入力欄!$C$10:$C$308)=0,ﾃﾞｰﾀ入力欄!$C$10:$C$308,FALSE),1,FALSE),"")</f>
        <v/>
      </c>
      <c r="C22" s="65" t="str">
        <f>IFERROR(VLOOKUP(B22,ﾃﾞｰﾀ入力欄!$C$10:$K$309,3,0),"")&amp;""</f>
        <v/>
      </c>
      <c r="D22" s="65" t="str">
        <f>IFERROR(VLOOKUP(B22,ﾃﾞｰﾀ入力欄!$C$10:$K$309,4,0),"")&amp;""</f>
        <v/>
      </c>
      <c r="E22" s="65" t="str">
        <f>IFERROR(VLOOKUP(B22,ﾃﾞｰﾀ入力欄!$C$10:$K$309,5,0),"")&amp;""</f>
        <v/>
      </c>
      <c r="F22" s="65" t="str">
        <f>IFERROR(VLOOKUP(B22,ﾃﾞｰﾀ入力欄!$C$10:$K$309,9,0),"")&amp;""</f>
        <v/>
      </c>
    </row>
    <row r="23" spans="1:6" ht="36.75" customHeight="1">
      <c r="A23" s="65">
        <v>16</v>
      </c>
      <c r="B23" s="65" t="str">
        <f t="array" ref="B23">IFERROR(VLOOKUP("*",IF(COUNTIF(B$8:B22,ﾃﾞｰﾀ入力欄!$C$10:$C$308)=0,ﾃﾞｰﾀ入力欄!$C$10:$C$308,FALSE),1,FALSE),"")</f>
        <v/>
      </c>
      <c r="C23" s="65" t="str">
        <f>IFERROR(VLOOKUP(B23,ﾃﾞｰﾀ入力欄!$C$10:$K$309,3,0),"")&amp;""</f>
        <v/>
      </c>
      <c r="D23" s="65" t="str">
        <f>IFERROR(VLOOKUP(B23,ﾃﾞｰﾀ入力欄!$C$10:$K$309,4,0),"")&amp;""</f>
        <v/>
      </c>
      <c r="E23" s="65" t="str">
        <f>IFERROR(VLOOKUP(B23,ﾃﾞｰﾀ入力欄!$C$10:$K$309,5,0),"")&amp;""</f>
        <v/>
      </c>
      <c r="F23" s="65" t="str">
        <f>IFERROR(VLOOKUP(B23,ﾃﾞｰﾀ入力欄!$C$10:$K$309,9,0),"")&amp;""</f>
        <v/>
      </c>
    </row>
    <row r="24" spans="1:6" ht="36.75" customHeight="1">
      <c r="A24" s="65">
        <v>17</v>
      </c>
      <c r="B24" s="65" t="str">
        <f t="array" ref="B24">IFERROR(VLOOKUP("*",IF(COUNTIF(B$8:B23,ﾃﾞｰﾀ入力欄!$C$10:$C$308)=0,ﾃﾞｰﾀ入力欄!$C$10:$C$308,FALSE),1,FALSE),"")</f>
        <v/>
      </c>
      <c r="C24" s="65" t="str">
        <f>IFERROR(VLOOKUP(B24,ﾃﾞｰﾀ入力欄!$C$10:$K$309,3,0),"")&amp;""</f>
        <v/>
      </c>
      <c r="D24" s="65" t="str">
        <f>IFERROR(VLOOKUP(B24,ﾃﾞｰﾀ入力欄!$C$10:$K$309,4,0),"")&amp;""</f>
        <v/>
      </c>
      <c r="E24" s="65" t="str">
        <f>IFERROR(VLOOKUP(B24,ﾃﾞｰﾀ入力欄!$C$10:$K$309,5,0),"")&amp;""</f>
        <v/>
      </c>
      <c r="F24" s="65" t="str">
        <f>IFERROR(VLOOKUP(B24,ﾃﾞｰﾀ入力欄!$C$10:$K$309,9,0),"")&amp;""</f>
        <v/>
      </c>
    </row>
    <row r="25" spans="1:6" ht="36.75" customHeight="1">
      <c r="A25" s="65">
        <v>18</v>
      </c>
      <c r="B25" s="65" t="str">
        <f t="array" ref="B25">IFERROR(VLOOKUP("*",IF(COUNTIF(B$8:B24,ﾃﾞｰﾀ入力欄!$C$10:$C$308)=0,ﾃﾞｰﾀ入力欄!$C$10:$C$308,FALSE),1,FALSE),"")</f>
        <v/>
      </c>
      <c r="C25" s="65" t="str">
        <f>IFERROR(VLOOKUP(B25,ﾃﾞｰﾀ入力欄!$C$10:$K$309,3,0),"")&amp;""</f>
        <v/>
      </c>
      <c r="D25" s="65" t="str">
        <f>IFERROR(VLOOKUP(B25,ﾃﾞｰﾀ入力欄!$C$10:$K$309,4,0),"")&amp;""</f>
        <v/>
      </c>
      <c r="E25" s="65" t="str">
        <f>IFERROR(VLOOKUP(B25,ﾃﾞｰﾀ入力欄!$C$10:$K$309,5,0),"")&amp;""</f>
        <v/>
      </c>
      <c r="F25" s="65" t="str">
        <f>IFERROR(VLOOKUP(B25,ﾃﾞｰﾀ入力欄!$C$10:$K$309,9,0),"")&amp;""</f>
        <v/>
      </c>
    </row>
    <row r="26" spans="1:6" ht="36.75" customHeight="1">
      <c r="A26" s="65">
        <v>19</v>
      </c>
      <c r="B26" s="65" t="str">
        <f t="array" ref="B26">IFERROR(VLOOKUP("*",IF(COUNTIF(B$8:B25,ﾃﾞｰﾀ入力欄!$C$10:$C$308)=0,ﾃﾞｰﾀ入力欄!$C$10:$C$308,FALSE),1,FALSE),"")</f>
        <v/>
      </c>
      <c r="C26" s="65" t="str">
        <f>IFERROR(VLOOKUP(B26,ﾃﾞｰﾀ入力欄!$C$10:$K$309,3,0),"")&amp;""</f>
        <v/>
      </c>
      <c r="D26" s="65" t="str">
        <f>IFERROR(VLOOKUP(B26,ﾃﾞｰﾀ入力欄!$C$10:$K$309,4,0),"")&amp;""</f>
        <v/>
      </c>
      <c r="E26" s="65" t="str">
        <f>IFERROR(VLOOKUP(B26,ﾃﾞｰﾀ入力欄!$C$10:$K$309,5,0),"")&amp;""</f>
        <v/>
      </c>
      <c r="F26" s="65" t="str">
        <f>IFERROR(VLOOKUP(B26,ﾃﾞｰﾀ入力欄!$C$10:$K$309,9,0),"")&amp;""</f>
        <v/>
      </c>
    </row>
    <row r="27" spans="1:6" ht="36.75" customHeight="1">
      <c r="A27" s="65">
        <v>20</v>
      </c>
      <c r="B27" s="65" t="str">
        <f t="array" ref="B27">IFERROR(VLOOKUP("*",IF(COUNTIF(B$8:B26,ﾃﾞｰﾀ入力欄!$C$10:$C$308)=0,ﾃﾞｰﾀ入力欄!$C$10:$C$308,FALSE),1,FALSE),"")</f>
        <v/>
      </c>
      <c r="C27" s="65" t="str">
        <f>IFERROR(VLOOKUP(B27,ﾃﾞｰﾀ入力欄!$C$10:$K$309,3,0),"")&amp;""</f>
        <v/>
      </c>
      <c r="D27" s="65" t="str">
        <f>IFERROR(VLOOKUP(B27,ﾃﾞｰﾀ入力欄!$C$10:$K$309,4,0),"")&amp;""</f>
        <v/>
      </c>
      <c r="E27" s="65" t="str">
        <f>IFERROR(VLOOKUP(B27,ﾃﾞｰﾀ入力欄!$C$10:$K$309,5,0),"")&amp;""</f>
        <v/>
      </c>
      <c r="F27" s="65" t="str">
        <f>IFERROR(VLOOKUP(B27,ﾃﾞｰﾀ入力欄!$C$10:$K$309,9,0),"")&amp;""</f>
        <v/>
      </c>
    </row>
    <row r="28" spans="1:6" ht="36.75" customHeight="1">
      <c r="A28" s="65">
        <v>21</v>
      </c>
      <c r="B28" s="65" t="str">
        <f t="array" ref="B28">IFERROR(VLOOKUP("*",IF(COUNTIF(B$8:B27,ﾃﾞｰﾀ入力欄!$C$10:$C$308)=0,ﾃﾞｰﾀ入力欄!$C$10:$C$308,FALSE),1,FALSE),"")</f>
        <v/>
      </c>
      <c r="C28" s="65" t="str">
        <f>IFERROR(VLOOKUP(B28,ﾃﾞｰﾀ入力欄!$C$10:$K$309,3,0),"")&amp;""</f>
        <v/>
      </c>
      <c r="D28" s="65" t="str">
        <f>IFERROR(VLOOKUP(B28,ﾃﾞｰﾀ入力欄!$C$10:$K$309,4,0),"")&amp;""</f>
        <v/>
      </c>
      <c r="E28" s="65" t="str">
        <f>IFERROR(VLOOKUP(B28,ﾃﾞｰﾀ入力欄!$C$10:$K$309,5,0),"")&amp;""</f>
        <v/>
      </c>
      <c r="F28" s="65" t="str">
        <f>IFERROR(VLOOKUP(B28,ﾃﾞｰﾀ入力欄!$C$10:$K$309,9,0),"")&amp;""</f>
        <v/>
      </c>
    </row>
    <row r="29" spans="1:6" ht="36.75" customHeight="1">
      <c r="A29" s="65">
        <v>22</v>
      </c>
      <c r="B29" s="65" t="str">
        <f t="array" ref="B29">IFERROR(VLOOKUP("*",IF(COUNTIF(B$8:B28,ﾃﾞｰﾀ入力欄!$C$10:$C$308)=0,ﾃﾞｰﾀ入力欄!$C$10:$C$308,FALSE),1,FALSE),"")</f>
        <v/>
      </c>
      <c r="C29" s="65" t="str">
        <f>IFERROR(VLOOKUP(B29,ﾃﾞｰﾀ入力欄!$C$10:$K$309,3,0),"")&amp;""</f>
        <v/>
      </c>
      <c r="D29" s="65" t="str">
        <f>IFERROR(VLOOKUP(B29,ﾃﾞｰﾀ入力欄!$C$10:$K$309,4,0),"")&amp;""</f>
        <v/>
      </c>
      <c r="E29" s="65" t="str">
        <f>IFERROR(VLOOKUP(B29,ﾃﾞｰﾀ入力欄!$C$10:$K$309,5,0),"")&amp;""</f>
        <v/>
      </c>
      <c r="F29" s="65" t="str">
        <f>IFERROR(VLOOKUP(B29,ﾃﾞｰﾀ入力欄!$C$10:$K$309,9,0),"")&amp;""</f>
        <v/>
      </c>
    </row>
    <row r="30" spans="1:6" ht="36.75" customHeight="1">
      <c r="A30" s="65">
        <v>23</v>
      </c>
      <c r="B30" s="65" t="str">
        <f t="array" ref="B30">IFERROR(VLOOKUP("*",IF(COUNTIF(B$8:B29,ﾃﾞｰﾀ入力欄!$C$10:$C$308)=0,ﾃﾞｰﾀ入力欄!$C$10:$C$308,FALSE),1,FALSE),"")</f>
        <v/>
      </c>
      <c r="C30" s="65" t="str">
        <f>IFERROR(VLOOKUP(B30,ﾃﾞｰﾀ入力欄!$C$10:$K$309,3,0),"")&amp;""</f>
        <v/>
      </c>
      <c r="D30" s="65" t="str">
        <f>IFERROR(VLOOKUP(B30,ﾃﾞｰﾀ入力欄!$C$10:$K$309,4,0),"")&amp;""</f>
        <v/>
      </c>
      <c r="E30" s="65" t="str">
        <f>IFERROR(VLOOKUP(B30,ﾃﾞｰﾀ入力欄!$C$10:$K$309,5,0),"")&amp;""</f>
        <v/>
      </c>
      <c r="F30" s="65" t="str">
        <f>IFERROR(VLOOKUP(B30,ﾃﾞｰﾀ入力欄!$C$10:$K$309,9,0),"")&amp;""</f>
        <v/>
      </c>
    </row>
    <row r="31" spans="1:6" ht="36.75" customHeight="1">
      <c r="A31" s="65">
        <v>24</v>
      </c>
      <c r="B31" s="65" t="str">
        <f t="array" ref="B31">IFERROR(VLOOKUP("*",IF(COUNTIF(B$8:B30,ﾃﾞｰﾀ入力欄!$C$10:$C$308)=0,ﾃﾞｰﾀ入力欄!$C$10:$C$308,FALSE),1,FALSE),"")</f>
        <v/>
      </c>
      <c r="C31" s="65" t="str">
        <f>IFERROR(VLOOKUP(B31,ﾃﾞｰﾀ入力欄!$C$10:$K$309,3,0),"")&amp;""</f>
        <v/>
      </c>
      <c r="D31" s="65" t="str">
        <f>IFERROR(VLOOKUP(B31,ﾃﾞｰﾀ入力欄!$C$10:$K$309,4,0),"")&amp;""</f>
        <v/>
      </c>
      <c r="E31" s="65" t="str">
        <f>IFERROR(VLOOKUP(B31,ﾃﾞｰﾀ入力欄!$C$10:$K$309,5,0),"")&amp;""</f>
        <v/>
      </c>
      <c r="F31" s="65" t="str">
        <f>IFERROR(VLOOKUP(B31,ﾃﾞｰﾀ入力欄!$C$10:$K$309,9,0),"")&amp;""</f>
        <v/>
      </c>
    </row>
    <row r="32" spans="1:6" ht="36.75" customHeight="1">
      <c r="A32" s="65">
        <v>25</v>
      </c>
      <c r="B32" s="65" t="str">
        <f t="array" ref="B32">IFERROR(VLOOKUP("*",IF(COUNTIF(B$8:B31,ﾃﾞｰﾀ入力欄!$C$10:$C$308)=0,ﾃﾞｰﾀ入力欄!$C$10:$C$308,FALSE),1,FALSE),"")</f>
        <v/>
      </c>
      <c r="C32" s="65" t="str">
        <f>IFERROR(VLOOKUP(B32,ﾃﾞｰﾀ入力欄!$C$10:$K$309,3,0),"")&amp;""</f>
        <v/>
      </c>
      <c r="D32" s="65" t="str">
        <f>IFERROR(VLOOKUP(B32,ﾃﾞｰﾀ入力欄!$C$10:$K$309,4,0),"")&amp;""</f>
        <v/>
      </c>
      <c r="E32" s="65" t="str">
        <f>IFERROR(VLOOKUP(B32,ﾃﾞｰﾀ入力欄!$C$10:$K$309,5,0),"")&amp;""</f>
        <v/>
      </c>
      <c r="F32" s="65" t="str">
        <f>IFERROR(VLOOKUP(B32,ﾃﾞｰﾀ入力欄!$C$10:$K$309,9,0),"")&amp;""</f>
        <v/>
      </c>
    </row>
    <row r="33" spans="1:6" ht="36.75" customHeight="1">
      <c r="A33" s="65">
        <v>26</v>
      </c>
      <c r="B33" s="65" t="str">
        <f t="array" ref="B33">IFERROR(VLOOKUP("*",IF(COUNTIF(B$8:B32,ﾃﾞｰﾀ入力欄!$C$10:$C$308)=0,ﾃﾞｰﾀ入力欄!$C$10:$C$308,FALSE),1,FALSE),"")</f>
        <v/>
      </c>
      <c r="C33" s="65" t="str">
        <f>IFERROR(VLOOKUP(B33,ﾃﾞｰﾀ入力欄!$C$10:$K$309,3,0),"")&amp;""</f>
        <v/>
      </c>
      <c r="D33" s="65" t="str">
        <f>IFERROR(VLOOKUP(B33,ﾃﾞｰﾀ入力欄!$C$10:$K$309,4,0),"")&amp;""</f>
        <v/>
      </c>
      <c r="E33" s="65" t="str">
        <f>IFERROR(VLOOKUP(B33,ﾃﾞｰﾀ入力欄!$C$10:$K$309,5,0),"")&amp;""</f>
        <v/>
      </c>
      <c r="F33" s="65" t="str">
        <f>IFERROR(VLOOKUP(B33,ﾃﾞｰﾀ入力欄!$C$10:$K$309,9,0),"")&amp;""</f>
        <v/>
      </c>
    </row>
    <row r="34" spans="1:6" ht="36.75" customHeight="1">
      <c r="A34" s="65">
        <v>27</v>
      </c>
      <c r="B34" s="65" t="str">
        <f t="array" ref="B34">IFERROR(VLOOKUP("*",IF(COUNTIF(B$8:B33,ﾃﾞｰﾀ入力欄!$C$10:$C$308)=0,ﾃﾞｰﾀ入力欄!$C$10:$C$308,FALSE),1,FALSE),"")</f>
        <v/>
      </c>
      <c r="C34" s="65" t="str">
        <f>IFERROR(VLOOKUP(B34,ﾃﾞｰﾀ入力欄!$C$10:$K$309,3,0),"")&amp;""</f>
        <v/>
      </c>
      <c r="D34" s="65" t="str">
        <f>IFERROR(VLOOKUP(B34,ﾃﾞｰﾀ入力欄!$C$10:$K$309,4,0),"")&amp;""</f>
        <v/>
      </c>
      <c r="E34" s="65" t="str">
        <f>IFERROR(VLOOKUP(B34,ﾃﾞｰﾀ入力欄!$C$10:$K$309,5,0),"")&amp;""</f>
        <v/>
      </c>
      <c r="F34" s="65" t="str">
        <f>IFERROR(VLOOKUP(B34,ﾃﾞｰﾀ入力欄!$C$10:$K$309,9,0),"")&amp;""</f>
        <v/>
      </c>
    </row>
    <row r="35" spans="1:6" ht="36.75" customHeight="1">
      <c r="A35" s="65">
        <v>28</v>
      </c>
      <c r="B35" s="65" t="str">
        <f t="array" ref="B35">IFERROR(VLOOKUP("*",IF(COUNTIF(B$8:B34,ﾃﾞｰﾀ入力欄!$C$10:$C$308)=0,ﾃﾞｰﾀ入力欄!$C$10:$C$308,FALSE),1,FALSE),"")</f>
        <v/>
      </c>
      <c r="C35" s="65" t="str">
        <f>IFERROR(VLOOKUP(B35,ﾃﾞｰﾀ入力欄!$C$10:$K$309,3,0),"")&amp;""</f>
        <v/>
      </c>
      <c r="D35" s="65" t="str">
        <f>IFERROR(VLOOKUP(B35,ﾃﾞｰﾀ入力欄!$C$10:$K$309,4,0),"")&amp;""</f>
        <v/>
      </c>
      <c r="E35" s="65" t="str">
        <f>IFERROR(VLOOKUP(B35,ﾃﾞｰﾀ入力欄!$C$10:$K$309,5,0),"")&amp;""</f>
        <v/>
      </c>
      <c r="F35" s="65" t="str">
        <f>IFERROR(VLOOKUP(B35,ﾃﾞｰﾀ入力欄!$C$10:$K$309,9,0),"")&amp;""</f>
        <v/>
      </c>
    </row>
    <row r="36" spans="1:6" ht="36.75" customHeight="1">
      <c r="A36" s="65">
        <v>29</v>
      </c>
      <c r="B36" s="65" t="str">
        <f t="array" ref="B36">IFERROR(VLOOKUP("*",IF(COUNTIF(B$8:B35,ﾃﾞｰﾀ入力欄!$C$10:$C$308)=0,ﾃﾞｰﾀ入力欄!$C$10:$C$308,FALSE),1,FALSE),"")</f>
        <v/>
      </c>
      <c r="C36" s="65" t="str">
        <f>IFERROR(VLOOKUP(B36,ﾃﾞｰﾀ入力欄!$C$10:$K$309,3,0),"")&amp;""</f>
        <v/>
      </c>
      <c r="D36" s="65" t="str">
        <f>IFERROR(VLOOKUP(B36,ﾃﾞｰﾀ入力欄!$C$10:$K$309,4,0),"")&amp;""</f>
        <v/>
      </c>
      <c r="E36" s="65" t="str">
        <f>IFERROR(VLOOKUP(B36,ﾃﾞｰﾀ入力欄!$C$10:$K$309,5,0),"")&amp;""</f>
        <v/>
      </c>
      <c r="F36" s="65" t="str">
        <f>IFERROR(VLOOKUP(B36,ﾃﾞｰﾀ入力欄!$C$10:$K$309,9,0),"")&amp;""</f>
        <v/>
      </c>
    </row>
    <row r="37" spans="1:6" ht="36.75" customHeight="1">
      <c r="A37" s="65">
        <v>30</v>
      </c>
      <c r="B37" s="65" t="str">
        <f t="array" ref="B37">IFERROR(VLOOKUP("*",IF(COUNTIF(B$8:B36,ﾃﾞｰﾀ入力欄!$C$10:$C$308)=0,ﾃﾞｰﾀ入力欄!$C$10:$C$308,FALSE),1,FALSE),"")</f>
        <v/>
      </c>
      <c r="C37" s="65" t="str">
        <f>IFERROR(VLOOKUP(B37,ﾃﾞｰﾀ入力欄!$C$10:$K$309,3,0),"")&amp;""</f>
        <v/>
      </c>
      <c r="D37" s="65" t="str">
        <f>IFERROR(VLOOKUP(B37,ﾃﾞｰﾀ入力欄!$C$10:$K$309,4,0),"")&amp;""</f>
        <v/>
      </c>
      <c r="E37" s="65" t="str">
        <f>IFERROR(VLOOKUP(B37,ﾃﾞｰﾀ入力欄!$C$10:$K$309,5,0),"")&amp;""</f>
        <v/>
      </c>
      <c r="F37" s="65" t="str">
        <f>IFERROR(VLOOKUP(B37,ﾃﾞｰﾀ入力欄!$C$10:$K$309,9,0),"")&amp;""</f>
        <v/>
      </c>
    </row>
    <row r="38" spans="1:6" ht="36.75" customHeight="1">
      <c r="A38" s="65">
        <v>31</v>
      </c>
      <c r="B38" s="65" t="str">
        <f t="array" ref="B38">IFERROR(VLOOKUP("*",IF(COUNTIF(B$8:B37,ﾃﾞｰﾀ入力欄!$C$10:$C$308)=0,ﾃﾞｰﾀ入力欄!$C$10:$C$308,FALSE),1,FALSE),"")</f>
        <v/>
      </c>
      <c r="C38" s="65" t="str">
        <f>IFERROR(VLOOKUP(B38,ﾃﾞｰﾀ入力欄!$C$10:$K$309,3,0),"")&amp;""</f>
        <v/>
      </c>
      <c r="D38" s="65" t="str">
        <f>IFERROR(VLOOKUP(B38,ﾃﾞｰﾀ入力欄!$C$10:$K$309,4,0),"")&amp;""</f>
        <v/>
      </c>
      <c r="E38" s="65" t="str">
        <f>IFERROR(VLOOKUP(B38,ﾃﾞｰﾀ入力欄!$C$10:$K$309,5,0),"")&amp;""</f>
        <v/>
      </c>
      <c r="F38" s="65" t="str">
        <f>IFERROR(VLOOKUP(B38,ﾃﾞｰﾀ入力欄!$C$10:$K$309,9,0),"")&amp;""</f>
        <v/>
      </c>
    </row>
    <row r="39" spans="1:6" ht="36.75" customHeight="1">
      <c r="A39" s="65">
        <v>32</v>
      </c>
      <c r="B39" s="65" t="str">
        <f t="array" ref="B39">IFERROR(VLOOKUP("*",IF(COUNTIF(B$8:B38,ﾃﾞｰﾀ入力欄!$C$10:$C$308)=0,ﾃﾞｰﾀ入力欄!$C$10:$C$308,FALSE),1,FALSE),"")</f>
        <v/>
      </c>
      <c r="C39" s="65" t="str">
        <f>IFERROR(VLOOKUP(B39,ﾃﾞｰﾀ入力欄!$C$10:$K$309,3,0),"")&amp;""</f>
        <v/>
      </c>
      <c r="D39" s="65" t="str">
        <f>IFERROR(VLOOKUP(B39,ﾃﾞｰﾀ入力欄!$C$10:$K$309,4,0),"")&amp;""</f>
        <v/>
      </c>
      <c r="E39" s="65" t="str">
        <f>IFERROR(VLOOKUP(B39,ﾃﾞｰﾀ入力欄!$C$10:$K$309,5,0),"")&amp;""</f>
        <v/>
      </c>
      <c r="F39" s="65" t="str">
        <f>IFERROR(VLOOKUP(B39,ﾃﾞｰﾀ入力欄!$C$10:$K$309,9,0),"")&amp;""</f>
        <v/>
      </c>
    </row>
    <row r="40" spans="1:6" ht="36.75" customHeight="1">
      <c r="A40" s="65">
        <v>33</v>
      </c>
      <c r="B40" s="65" t="str">
        <f t="array" ref="B40">IFERROR(VLOOKUP("*",IF(COUNTIF(B$8:B39,ﾃﾞｰﾀ入力欄!$C$10:$C$308)=0,ﾃﾞｰﾀ入力欄!$C$10:$C$308,FALSE),1,FALSE),"")</f>
        <v/>
      </c>
      <c r="C40" s="65" t="str">
        <f>IFERROR(VLOOKUP(B40,ﾃﾞｰﾀ入力欄!$C$10:$K$309,3,0),"")&amp;""</f>
        <v/>
      </c>
      <c r="D40" s="65" t="str">
        <f>IFERROR(VLOOKUP(B40,ﾃﾞｰﾀ入力欄!$C$10:$K$309,4,0),"")&amp;""</f>
        <v/>
      </c>
      <c r="E40" s="65" t="str">
        <f>IFERROR(VLOOKUP(B40,ﾃﾞｰﾀ入力欄!$C$10:$K$309,5,0),"")&amp;""</f>
        <v/>
      </c>
      <c r="F40" s="65" t="str">
        <f>IFERROR(VLOOKUP(B40,ﾃﾞｰﾀ入力欄!$C$10:$K$309,9,0),"")&amp;""</f>
        <v/>
      </c>
    </row>
    <row r="41" spans="1:6" ht="36.75" customHeight="1">
      <c r="A41" s="65">
        <v>34</v>
      </c>
      <c r="B41" s="65" t="str">
        <f t="array" ref="B41">IFERROR(VLOOKUP("*",IF(COUNTIF(B$8:B40,ﾃﾞｰﾀ入力欄!$C$10:$C$308)=0,ﾃﾞｰﾀ入力欄!$C$10:$C$308,FALSE),1,FALSE),"")</f>
        <v/>
      </c>
      <c r="C41" s="65" t="str">
        <f>IFERROR(VLOOKUP(B41,ﾃﾞｰﾀ入力欄!$C$10:$K$309,3,0),"")&amp;""</f>
        <v/>
      </c>
      <c r="D41" s="65" t="str">
        <f>IFERROR(VLOOKUP(B41,ﾃﾞｰﾀ入力欄!$C$10:$K$309,4,0),"")&amp;""</f>
        <v/>
      </c>
      <c r="E41" s="65" t="str">
        <f>IFERROR(VLOOKUP(B41,ﾃﾞｰﾀ入力欄!$C$10:$K$309,5,0),"")&amp;""</f>
        <v/>
      </c>
      <c r="F41" s="65" t="str">
        <f>IFERROR(VLOOKUP(B41,ﾃﾞｰﾀ入力欄!$C$10:$K$309,9,0),"")&amp;""</f>
        <v/>
      </c>
    </row>
    <row r="42" spans="1:6" ht="36.75" customHeight="1">
      <c r="A42" s="65">
        <v>35</v>
      </c>
      <c r="B42" s="65" t="str">
        <f t="array" ref="B42">IFERROR(VLOOKUP("*",IF(COUNTIF(B$8:B41,ﾃﾞｰﾀ入力欄!$C$10:$C$308)=0,ﾃﾞｰﾀ入力欄!$C$10:$C$308,FALSE),1,FALSE),"")</f>
        <v/>
      </c>
      <c r="C42" s="65" t="str">
        <f>IFERROR(VLOOKUP(B42,ﾃﾞｰﾀ入力欄!$C$10:$K$309,3,0),"")&amp;""</f>
        <v/>
      </c>
      <c r="D42" s="65" t="str">
        <f>IFERROR(VLOOKUP(B42,ﾃﾞｰﾀ入力欄!$C$10:$K$309,4,0),"")&amp;""</f>
        <v/>
      </c>
      <c r="E42" s="65" t="str">
        <f>IFERROR(VLOOKUP(B42,ﾃﾞｰﾀ入力欄!$C$10:$K$309,5,0),"")&amp;""</f>
        <v/>
      </c>
      <c r="F42" s="65" t="str">
        <f>IFERROR(VLOOKUP(B42,ﾃﾞｰﾀ入力欄!$C$10:$K$309,9,0),"")&amp;""</f>
        <v/>
      </c>
    </row>
    <row r="43" spans="1:6" ht="36.75" customHeight="1">
      <c r="A43" s="65">
        <v>36</v>
      </c>
      <c r="B43" s="65" t="str">
        <f t="array" ref="B43">IFERROR(VLOOKUP("*",IF(COUNTIF(B$8:B42,ﾃﾞｰﾀ入力欄!$C$10:$C$308)=0,ﾃﾞｰﾀ入力欄!$C$10:$C$308,FALSE),1,FALSE),"")</f>
        <v/>
      </c>
      <c r="C43" s="65" t="str">
        <f>IFERROR(VLOOKUP(B43,ﾃﾞｰﾀ入力欄!$C$10:$K$309,3,0),"")&amp;""</f>
        <v/>
      </c>
      <c r="D43" s="65" t="str">
        <f>IFERROR(VLOOKUP(B43,ﾃﾞｰﾀ入力欄!$C$10:$K$309,4,0),"")&amp;""</f>
        <v/>
      </c>
      <c r="E43" s="65" t="str">
        <f>IFERROR(VLOOKUP(B43,ﾃﾞｰﾀ入力欄!$C$10:$K$309,5,0),"")&amp;""</f>
        <v/>
      </c>
      <c r="F43" s="65" t="str">
        <f>IFERROR(VLOOKUP(B43,ﾃﾞｰﾀ入力欄!$C$10:$K$309,9,0),"")&amp;""</f>
        <v/>
      </c>
    </row>
    <row r="44" spans="1:6" ht="36.75" customHeight="1">
      <c r="A44" s="65">
        <v>37</v>
      </c>
      <c r="B44" s="65" t="str">
        <f t="array" ref="B44">IFERROR(VLOOKUP("*",IF(COUNTIF(B$8:B43,ﾃﾞｰﾀ入力欄!$C$10:$C$308)=0,ﾃﾞｰﾀ入力欄!$C$10:$C$308,FALSE),1,FALSE),"")</f>
        <v/>
      </c>
      <c r="C44" s="65" t="str">
        <f>IFERROR(VLOOKUP(B44,ﾃﾞｰﾀ入力欄!$C$10:$K$309,3,0),"")&amp;""</f>
        <v/>
      </c>
      <c r="D44" s="65" t="str">
        <f>IFERROR(VLOOKUP(B44,ﾃﾞｰﾀ入力欄!$C$10:$K$309,4,0),"")&amp;""</f>
        <v/>
      </c>
      <c r="E44" s="65" t="str">
        <f>IFERROR(VLOOKUP(B44,ﾃﾞｰﾀ入力欄!$C$10:$K$309,5,0),"")&amp;""</f>
        <v/>
      </c>
      <c r="F44" s="65" t="str">
        <f>IFERROR(VLOOKUP(B44,ﾃﾞｰﾀ入力欄!$C$10:$K$309,9,0),"")&amp;""</f>
        <v/>
      </c>
    </row>
    <row r="45" spans="1:6" ht="36.75" customHeight="1">
      <c r="A45" s="65">
        <v>38</v>
      </c>
      <c r="B45" s="65" t="str">
        <f t="array" ref="B45">IFERROR(VLOOKUP("*",IF(COUNTIF(B$8:B44,ﾃﾞｰﾀ入力欄!$C$10:$C$308)=0,ﾃﾞｰﾀ入力欄!$C$10:$C$308,FALSE),1,FALSE),"")</f>
        <v/>
      </c>
      <c r="C45" s="65" t="str">
        <f>IFERROR(VLOOKUP(B45,ﾃﾞｰﾀ入力欄!$C$10:$K$309,3,0),"")&amp;""</f>
        <v/>
      </c>
      <c r="D45" s="65" t="str">
        <f>IFERROR(VLOOKUP(B45,ﾃﾞｰﾀ入力欄!$C$10:$K$309,4,0),"")&amp;""</f>
        <v/>
      </c>
      <c r="E45" s="65" t="str">
        <f>IFERROR(VLOOKUP(B45,ﾃﾞｰﾀ入力欄!$C$10:$K$309,5,0),"")&amp;""</f>
        <v/>
      </c>
      <c r="F45" s="65" t="str">
        <f>IFERROR(VLOOKUP(B45,ﾃﾞｰﾀ入力欄!$C$10:$K$309,9,0),"")&amp;""</f>
        <v/>
      </c>
    </row>
    <row r="46" spans="1:6" ht="36.75" customHeight="1">
      <c r="A46" s="65">
        <v>39</v>
      </c>
      <c r="B46" s="65" t="str">
        <f t="array" ref="B46">IFERROR(VLOOKUP("*",IF(COUNTIF(B$8:B45,ﾃﾞｰﾀ入力欄!$C$10:$C$308)=0,ﾃﾞｰﾀ入力欄!$C$10:$C$308,FALSE),1,FALSE),"")</f>
        <v/>
      </c>
      <c r="C46" s="65" t="str">
        <f>IFERROR(VLOOKUP(B46,ﾃﾞｰﾀ入力欄!$C$10:$K$309,3,0),"")&amp;""</f>
        <v/>
      </c>
      <c r="D46" s="65" t="str">
        <f>IFERROR(VLOOKUP(B46,ﾃﾞｰﾀ入力欄!$C$10:$K$309,4,0),"")&amp;""</f>
        <v/>
      </c>
      <c r="E46" s="65" t="str">
        <f>IFERROR(VLOOKUP(B46,ﾃﾞｰﾀ入力欄!$C$10:$K$309,5,0),"")&amp;""</f>
        <v/>
      </c>
      <c r="F46" s="65" t="str">
        <f>IFERROR(VLOOKUP(B46,ﾃﾞｰﾀ入力欄!$C$10:$K$309,9,0),"")&amp;""</f>
        <v/>
      </c>
    </row>
    <row r="47" spans="1:6" ht="36.75" customHeight="1">
      <c r="A47" s="65">
        <v>40</v>
      </c>
      <c r="B47" s="65" t="str">
        <f t="array" ref="B47">IFERROR(VLOOKUP("*",IF(COUNTIF(B$8:B46,ﾃﾞｰﾀ入力欄!$C$10:$C$308)=0,ﾃﾞｰﾀ入力欄!$C$10:$C$308,FALSE),1,FALSE),"")</f>
        <v/>
      </c>
      <c r="C47" s="65" t="str">
        <f>IFERROR(VLOOKUP(B47,ﾃﾞｰﾀ入力欄!$C$10:$K$309,3,0),"")&amp;""</f>
        <v/>
      </c>
      <c r="D47" s="65" t="str">
        <f>IFERROR(VLOOKUP(B47,ﾃﾞｰﾀ入力欄!$C$10:$K$309,4,0),"")&amp;""</f>
        <v/>
      </c>
      <c r="E47" s="65" t="str">
        <f>IFERROR(VLOOKUP(B47,ﾃﾞｰﾀ入力欄!$C$10:$K$309,5,0),"")&amp;""</f>
        <v/>
      </c>
      <c r="F47" s="65" t="str">
        <f>IFERROR(VLOOKUP(B47,ﾃﾞｰﾀ入力欄!$C$10:$K$309,9,0),"")&amp;""</f>
        <v/>
      </c>
    </row>
    <row r="48" spans="1:6" ht="36.75" customHeight="1">
      <c r="A48" s="65">
        <v>41</v>
      </c>
      <c r="B48" s="65" t="str">
        <f t="array" ref="B48">IFERROR(VLOOKUP("*",IF(COUNTIF(B$8:B47,ﾃﾞｰﾀ入力欄!$C$10:$C$308)=0,ﾃﾞｰﾀ入力欄!$C$10:$C$308,FALSE),1,FALSE),"")</f>
        <v/>
      </c>
      <c r="C48" s="65" t="str">
        <f>IFERROR(VLOOKUP(B48,ﾃﾞｰﾀ入力欄!$C$10:$K$309,3,0),"")&amp;""</f>
        <v/>
      </c>
      <c r="D48" s="65" t="str">
        <f>IFERROR(VLOOKUP(B48,ﾃﾞｰﾀ入力欄!$C$10:$K$309,4,0),"")&amp;""</f>
        <v/>
      </c>
      <c r="E48" s="65" t="str">
        <f>IFERROR(VLOOKUP(B48,ﾃﾞｰﾀ入力欄!$C$10:$K$309,5,0),"")&amp;""</f>
        <v/>
      </c>
      <c r="F48" s="65" t="str">
        <f>IFERROR(VLOOKUP(B48,ﾃﾞｰﾀ入力欄!$C$10:$K$309,9,0),"")&amp;""</f>
        <v/>
      </c>
    </row>
    <row r="49" spans="1:6" ht="36.75" customHeight="1">
      <c r="A49" s="65">
        <v>42</v>
      </c>
      <c r="B49" s="65" t="str">
        <f t="array" ref="B49">IFERROR(VLOOKUP("*",IF(COUNTIF(B$8:B48,ﾃﾞｰﾀ入力欄!$C$10:$C$308)=0,ﾃﾞｰﾀ入力欄!$C$10:$C$308,FALSE),1,FALSE),"")</f>
        <v/>
      </c>
      <c r="C49" s="65" t="str">
        <f>IFERROR(VLOOKUP(B49,ﾃﾞｰﾀ入力欄!$C$10:$K$309,3,0),"")&amp;""</f>
        <v/>
      </c>
      <c r="D49" s="65" t="str">
        <f>IFERROR(VLOOKUP(B49,ﾃﾞｰﾀ入力欄!$C$10:$K$309,4,0),"")&amp;""</f>
        <v/>
      </c>
      <c r="E49" s="65" t="str">
        <f>IFERROR(VLOOKUP(B49,ﾃﾞｰﾀ入力欄!$C$10:$K$309,5,0),"")&amp;""</f>
        <v/>
      </c>
      <c r="F49" s="65" t="str">
        <f>IFERROR(VLOOKUP(B49,ﾃﾞｰﾀ入力欄!$C$10:$K$309,9,0),"")&amp;""</f>
        <v/>
      </c>
    </row>
    <row r="50" spans="1:6" ht="36.75" customHeight="1">
      <c r="A50" s="65">
        <v>43</v>
      </c>
      <c r="B50" s="65" t="str">
        <f t="array" ref="B50">IFERROR(VLOOKUP("*",IF(COUNTIF(B$8:B49,ﾃﾞｰﾀ入力欄!$C$10:$C$308)=0,ﾃﾞｰﾀ入力欄!$C$10:$C$308,FALSE),1,FALSE),"")</f>
        <v/>
      </c>
      <c r="C50" s="65" t="str">
        <f>IFERROR(VLOOKUP(B50,ﾃﾞｰﾀ入力欄!$C$10:$K$309,3,0),"")&amp;""</f>
        <v/>
      </c>
      <c r="D50" s="65" t="str">
        <f>IFERROR(VLOOKUP(B50,ﾃﾞｰﾀ入力欄!$C$10:$K$309,4,0),"")&amp;""</f>
        <v/>
      </c>
      <c r="E50" s="65" t="str">
        <f>IFERROR(VLOOKUP(B50,ﾃﾞｰﾀ入力欄!$C$10:$K$309,5,0),"")&amp;""</f>
        <v/>
      </c>
      <c r="F50" s="65" t="str">
        <f>IFERROR(VLOOKUP(B50,ﾃﾞｰﾀ入力欄!$C$10:$K$309,9,0),"")&amp;""</f>
        <v/>
      </c>
    </row>
    <row r="51" spans="1:6" ht="36.75" customHeight="1">
      <c r="A51" s="65">
        <v>44</v>
      </c>
      <c r="B51" s="65" t="str">
        <f t="array" ref="B51">IFERROR(VLOOKUP("*",IF(COUNTIF(B$8:B50,ﾃﾞｰﾀ入力欄!$C$10:$C$308)=0,ﾃﾞｰﾀ入力欄!$C$10:$C$308,FALSE),1,FALSE),"")</f>
        <v/>
      </c>
      <c r="C51" s="65" t="str">
        <f>IFERROR(VLOOKUP(B51,ﾃﾞｰﾀ入力欄!$C$10:$K$309,3,0),"")&amp;""</f>
        <v/>
      </c>
      <c r="D51" s="65" t="str">
        <f>IFERROR(VLOOKUP(B51,ﾃﾞｰﾀ入力欄!$C$10:$K$309,4,0),"")&amp;""</f>
        <v/>
      </c>
      <c r="E51" s="65" t="str">
        <f>IFERROR(VLOOKUP(B51,ﾃﾞｰﾀ入力欄!$C$10:$K$309,5,0),"")&amp;""</f>
        <v/>
      </c>
      <c r="F51" s="65" t="str">
        <f>IFERROR(VLOOKUP(B51,ﾃﾞｰﾀ入力欄!$C$10:$K$309,9,0),"")&amp;""</f>
        <v/>
      </c>
    </row>
    <row r="52" spans="1:6" ht="36.75" customHeight="1">
      <c r="A52" s="65">
        <v>45</v>
      </c>
      <c r="B52" s="65" t="str">
        <f t="array" ref="B52">IFERROR(VLOOKUP("*",IF(COUNTIF(B$8:B51,ﾃﾞｰﾀ入力欄!$C$10:$C$308)=0,ﾃﾞｰﾀ入力欄!$C$10:$C$308,FALSE),1,FALSE),"")</f>
        <v/>
      </c>
      <c r="C52" s="65" t="str">
        <f>IFERROR(VLOOKUP(B52,ﾃﾞｰﾀ入力欄!$C$10:$K$309,3,0),"")&amp;""</f>
        <v/>
      </c>
      <c r="D52" s="65" t="str">
        <f>IFERROR(VLOOKUP(B52,ﾃﾞｰﾀ入力欄!$C$10:$K$309,4,0),"")&amp;""</f>
        <v/>
      </c>
      <c r="E52" s="65" t="str">
        <f>IFERROR(VLOOKUP(B52,ﾃﾞｰﾀ入力欄!$C$10:$K$309,5,0),"")&amp;""</f>
        <v/>
      </c>
      <c r="F52" s="65" t="str">
        <f>IFERROR(VLOOKUP(B52,ﾃﾞｰﾀ入力欄!$C$10:$K$309,9,0),"")&amp;""</f>
        <v/>
      </c>
    </row>
    <row r="53" spans="1:6" ht="36.75" customHeight="1">
      <c r="A53" s="65">
        <v>46</v>
      </c>
      <c r="B53" s="65" t="str">
        <f t="array" ref="B53">IFERROR(VLOOKUP("*",IF(COUNTIF(B$8:B52,ﾃﾞｰﾀ入力欄!$C$10:$C$308)=0,ﾃﾞｰﾀ入力欄!$C$10:$C$308,FALSE),1,FALSE),"")</f>
        <v/>
      </c>
      <c r="C53" s="65" t="str">
        <f>IFERROR(VLOOKUP(B53,ﾃﾞｰﾀ入力欄!$C$10:$K$309,3,0),"")&amp;""</f>
        <v/>
      </c>
      <c r="D53" s="65" t="str">
        <f>IFERROR(VLOOKUP(B53,ﾃﾞｰﾀ入力欄!$C$10:$K$309,4,0),"")&amp;""</f>
        <v/>
      </c>
      <c r="E53" s="65" t="str">
        <f>IFERROR(VLOOKUP(B53,ﾃﾞｰﾀ入力欄!$C$10:$K$309,5,0),"")&amp;""</f>
        <v/>
      </c>
      <c r="F53" s="65" t="str">
        <f>IFERROR(VLOOKUP(B53,ﾃﾞｰﾀ入力欄!$C$10:$K$309,9,0),"")&amp;""</f>
        <v/>
      </c>
    </row>
    <row r="54" spans="1:6" ht="36.75" customHeight="1">
      <c r="A54" s="65">
        <v>47</v>
      </c>
      <c r="B54" s="65" t="str">
        <f t="array" ref="B54">IFERROR(VLOOKUP("*",IF(COUNTIF(B$8:B53,ﾃﾞｰﾀ入力欄!$C$10:$C$308)=0,ﾃﾞｰﾀ入力欄!$C$10:$C$308,FALSE),1,FALSE),"")</f>
        <v/>
      </c>
      <c r="C54" s="65" t="str">
        <f>IFERROR(VLOOKUP(B54,ﾃﾞｰﾀ入力欄!$C$10:$K$309,3,0),"")&amp;""</f>
        <v/>
      </c>
      <c r="D54" s="65" t="str">
        <f>IFERROR(VLOOKUP(B54,ﾃﾞｰﾀ入力欄!$C$10:$K$309,4,0),"")&amp;""</f>
        <v/>
      </c>
      <c r="E54" s="65" t="str">
        <f>IFERROR(VLOOKUP(B54,ﾃﾞｰﾀ入力欄!$C$10:$K$309,5,0),"")&amp;""</f>
        <v/>
      </c>
      <c r="F54" s="65" t="str">
        <f>IFERROR(VLOOKUP(B54,ﾃﾞｰﾀ入力欄!$C$10:$K$309,9,0),"")&amp;""</f>
        <v/>
      </c>
    </row>
    <row r="55" spans="1:6" ht="36.75" customHeight="1">
      <c r="A55" s="65">
        <v>48</v>
      </c>
      <c r="B55" s="65" t="str">
        <f t="array" ref="B55">IFERROR(VLOOKUP("*",IF(COUNTIF(B$8:B54,ﾃﾞｰﾀ入力欄!$C$10:$C$308)=0,ﾃﾞｰﾀ入力欄!$C$10:$C$308,FALSE),1,FALSE),"")</f>
        <v/>
      </c>
      <c r="C55" s="65" t="str">
        <f>IFERROR(VLOOKUP(B55,ﾃﾞｰﾀ入力欄!$C$10:$K$309,3,0),"")&amp;""</f>
        <v/>
      </c>
      <c r="D55" s="65" t="str">
        <f>IFERROR(VLOOKUP(B55,ﾃﾞｰﾀ入力欄!$C$10:$K$309,4,0),"")&amp;""</f>
        <v/>
      </c>
      <c r="E55" s="65" t="str">
        <f>IFERROR(VLOOKUP(B55,ﾃﾞｰﾀ入力欄!$C$10:$K$309,5,0),"")&amp;""</f>
        <v/>
      </c>
      <c r="F55" s="65" t="str">
        <f>IFERROR(VLOOKUP(B55,ﾃﾞｰﾀ入力欄!$C$10:$K$309,9,0),"")&amp;""</f>
        <v/>
      </c>
    </row>
    <row r="56" spans="1:6" ht="36.75" customHeight="1">
      <c r="A56" s="65">
        <v>49</v>
      </c>
      <c r="B56" s="65" t="str">
        <f t="array" ref="B56">IFERROR(VLOOKUP("*",IF(COUNTIF(B$8:B55,ﾃﾞｰﾀ入力欄!$C$10:$C$308)=0,ﾃﾞｰﾀ入力欄!$C$10:$C$308,FALSE),1,FALSE),"")</f>
        <v/>
      </c>
      <c r="C56" s="65" t="str">
        <f>IFERROR(VLOOKUP(B56,ﾃﾞｰﾀ入力欄!$C$10:$K$309,3,0),"")&amp;""</f>
        <v/>
      </c>
      <c r="D56" s="65" t="str">
        <f>IFERROR(VLOOKUP(B56,ﾃﾞｰﾀ入力欄!$C$10:$K$309,4,0),"")&amp;""</f>
        <v/>
      </c>
      <c r="E56" s="65" t="str">
        <f>IFERROR(VLOOKUP(B56,ﾃﾞｰﾀ入力欄!$C$10:$K$309,5,0),"")&amp;""</f>
        <v/>
      </c>
      <c r="F56" s="65" t="str">
        <f>IFERROR(VLOOKUP(B56,ﾃﾞｰﾀ入力欄!$C$10:$K$309,9,0),"")&amp;""</f>
        <v/>
      </c>
    </row>
    <row r="57" spans="1:6" ht="36.75" customHeight="1">
      <c r="A57" s="65">
        <v>50</v>
      </c>
      <c r="B57" s="65" t="str">
        <f t="array" ref="B57">IFERROR(VLOOKUP("*",IF(COUNTIF(B$8:B56,ﾃﾞｰﾀ入力欄!$C$10:$C$308)=0,ﾃﾞｰﾀ入力欄!$C$10:$C$308,FALSE),1,FALSE),"")</f>
        <v/>
      </c>
      <c r="C57" s="65" t="str">
        <f>IFERROR(VLOOKUP(B57,ﾃﾞｰﾀ入力欄!$C$10:$K$309,3,0),"")&amp;""</f>
        <v/>
      </c>
      <c r="D57" s="65" t="str">
        <f>IFERROR(VLOOKUP(B57,ﾃﾞｰﾀ入力欄!$C$10:$K$309,4,0),"")&amp;""</f>
        <v/>
      </c>
      <c r="E57" s="65" t="str">
        <f>IFERROR(VLOOKUP(B57,ﾃﾞｰﾀ入力欄!$C$10:$K$309,5,0),"")&amp;""</f>
        <v/>
      </c>
      <c r="F57" s="65" t="str">
        <f>IFERROR(VLOOKUP(B57,ﾃﾞｰﾀ入力欄!$C$10:$K$309,9,0),"")&amp;""</f>
        <v/>
      </c>
    </row>
    <row r="58" spans="1:6" ht="36.75" customHeight="1">
      <c r="A58" s="65">
        <v>51</v>
      </c>
      <c r="B58" s="65" t="str">
        <f t="array" ref="B58">IFERROR(VLOOKUP("*",IF(COUNTIF(B$8:B57,ﾃﾞｰﾀ入力欄!$C$10:$C$308)=0,ﾃﾞｰﾀ入力欄!$C$10:$C$308,FALSE),1,FALSE),"")</f>
        <v/>
      </c>
      <c r="C58" s="65" t="str">
        <f>IFERROR(VLOOKUP(B58,ﾃﾞｰﾀ入力欄!$C$10:$K$309,3,0),"")&amp;""</f>
        <v/>
      </c>
      <c r="D58" s="65" t="str">
        <f>IFERROR(VLOOKUP(B58,ﾃﾞｰﾀ入力欄!$C$10:$K$309,4,0),"")&amp;""</f>
        <v/>
      </c>
      <c r="E58" s="65" t="str">
        <f>IFERROR(VLOOKUP(B58,ﾃﾞｰﾀ入力欄!$C$10:$K$309,5,0),"")&amp;""</f>
        <v/>
      </c>
      <c r="F58" s="65" t="str">
        <f>IFERROR(VLOOKUP(B58,ﾃﾞｰﾀ入力欄!$C$10:$K$309,9,0),"")&amp;""</f>
        <v/>
      </c>
    </row>
    <row r="59" spans="1:6" ht="36.75" customHeight="1">
      <c r="A59" s="65">
        <v>52</v>
      </c>
      <c r="B59" s="65" t="str">
        <f t="array" ref="B59">IFERROR(VLOOKUP("*",IF(COUNTIF(B$8:B58,ﾃﾞｰﾀ入力欄!$C$10:$C$308)=0,ﾃﾞｰﾀ入力欄!$C$10:$C$308,FALSE),1,FALSE),"")</f>
        <v/>
      </c>
      <c r="C59" s="65" t="str">
        <f>IFERROR(VLOOKUP(B59,ﾃﾞｰﾀ入力欄!$C$10:$K$309,3,0),"")&amp;""</f>
        <v/>
      </c>
      <c r="D59" s="65" t="str">
        <f>IFERROR(VLOOKUP(B59,ﾃﾞｰﾀ入力欄!$C$10:$K$309,4,0),"")&amp;""</f>
        <v/>
      </c>
      <c r="E59" s="65" t="str">
        <f>IFERROR(VLOOKUP(B59,ﾃﾞｰﾀ入力欄!$C$10:$K$309,5,0),"")&amp;""</f>
        <v/>
      </c>
      <c r="F59" s="65" t="str">
        <f>IFERROR(VLOOKUP(B59,ﾃﾞｰﾀ入力欄!$C$10:$K$309,9,0),"")&amp;""</f>
        <v/>
      </c>
    </row>
    <row r="60" spans="1:6" ht="36.75" customHeight="1">
      <c r="A60" s="65">
        <v>53</v>
      </c>
      <c r="B60" s="65" t="str">
        <f t="array" ref="B60">IFERROR(VLOOKUP("*",IF(COUNTIF(B$8:B59,ﾃﾞｰﾀ入力欄!$C$10:$C$308)=0,ﾃﾞｰﾀ入力欄!$C$10:$C$308,FALSE),1,FALSE),"")</f>
        <v/>
      </c>
      <c r="C60" s="65" t="str">
        <f>IFERROR(VLOOKUP(B60,ﾃﾞｰﾀ入力欄!$C$10:$K$309,3,0),"")&amp;""</f>
        <v/>
      </c>
      <c r="D60" s="65" t="str">
        <f>IFERROR(VLOOKUP(B60,ﾃﾞｰﾀ入力欄!$C$10:$K$309,4,0),"")&amp;""</f>
        <v/>
      </c>
      <c r="E60" s="65" t="str">
        <f>IFERROR(VLOOKUP(B60,ﾃﾞｰﾀ入力欄!$C$10:$K$309,5,0),"")&amp;""</f>
        <v/>
      </c>
      <c r="F60" s="65" t="str">
        <f>IFERROR(VLOOKUP(B60,ﾃﾞｰﾀ入力欄!$C$10:$K$309,9,0),"")&amp;""</f>
        <v/>
      </c>
    </row>
    <row r="61" spans="1:6" ht="36.75" customHeight="1">
      <c r="A61" s="65">
        <v>54</v>
      </c>
      <c r="B61" s="65" t="str">
        <f t="array" ref="B61">IFERROR(VLOOKUP("*",IF(COUNTIF(B$8:B60,ﾃﾞｰﾀ入力欄!$C$10:$C$308)=0,ﾃﾞｰﾀ入力欄!$C$10:$C$308,FALSE),1,FALSE),"")</f>
        <v/>
      </c>
      <c r="C61" s="65" t="str">
        <f>IFERROR(VLOOKUP(B61,ﾃﾞｰﾀ入力欄!$C$10:$K$309,3,0),"")&amp;""</f>
        <v/>
      </c>
      <c r="D61" s="65" t="str">
        <f>IFERROR(VLOOKUP(B61,ﾃﾞｰﾀ入力欄!$C$10:$K$309,4,0),"")&amp;""</f>
        <v/>
      </c>
      <c r="E61" s="65" t="str">
        <f>IFERROR(VLOOKUP(B61,ﾃﾞｰﾀ入力欄!$C$10:$K$309,5,0),"")&amp;""</f>
        <v/>
      </c>
      <c r="F61" s="65" t="str">
        <f>IFERROR(VLOOKUP(B61,ﾃﾞｰﾀ入力欄!$C$10:$K$309,9,0),"")&amp;""</f>
        <v/>
      </c>
    </row>
    <row r="62" spans="1:6" ht="36.75" customHeight="1">
      <c r="A62" s="65">
        <v>55</v>
      </c>
      <c r="B62" s="65" t="str">
        <f t="array" ref="B62">IFERROR(VLOOKUP("*",IF(COUNTIF(B$8:B61,ﾃﾞｰﾀ入力欄!$C$10:$C$308)=0,ﾃﾞｰﾀ入力欄!$C$10:$C$308,FALSE),1,FALSE),"")</f>
        <v/>
      </c>
      <c r="C62" s="65" t="str">
        <f>IFERROR(VLOOKUP(B62,ﾃﾞｰﾀ入力欄!$C$10:$K$309,3,0),"")&amp;""</f>
        <v/>
      </c>
      <c r="D62" s="65" t="str">
        <f>IFERROR(VLOOKUP(B62,ﾃﾞｰﾀ入力欄!$C$10:$K$309,4,0),"")&amp;""</f>
        <v/>
      </c>
      <c r="E62" s="65" t="str">
        <f>IFERROR(VLOOKUP(B62,ﾃﾞｰﾀ入力欄!$C$10:$K$309,5,0),"")&amp;""</f>
        <v/>
      </c>
      <c r="F62" s="65" t="str">
        <f>IFERROR(VLOOKUP(B62,ﾃﾞｰﾀ入力欄!$C$10:$K$309,9,0),"")&amp;""</f>
        <v/>
      </c>
    </row>
    <row r="63" spans="1:6" ht="36.75" customHeight="1">
      <c r="A63" s="65">
        <v>56</v>
      </c>
      <c r="B63" s="65" t="str">
        <f t="array" ref="B63">IFERROR(VLOOKUP("*",IF(COUNTIF(B$8:B62,ﾃﾞｰﾀ入力欄!$C$10:$C$308)=0,ﾃﾞｰﾀ入力欄!$C$10:$C$308,FALSE),1,FALSE),"")</f>
        <v/>
      </c>
      <c r="C63" s="65" t="str">
        <f>IFERROR(VLOOKUP(B63,ﾃﾞｰﾀ入力欄!$C$10:$K$309,3,0),"")&amp;""</f>
        <v/>
      </c>
      <c r="D63" s="65" t="str">
        <f>IFERROR(VLOOKUP(B63,ﾃﾞｰﾀ入力欄!$C$10:$K$309,4,0),"")&amp;""</f>
        <v/>
      </c>
      <c r="E63" s="65" t="str">
        <f>IFERROR(VLOOKUP(B63,ﾃﾞｰﾀ入力欄!$C$10:$K$309,5,0),"")&amp;""</f>
        <v/>
      </c>
      <c r="F63" s="65" t="str">
        <f>IFERROR(VLOOKUP(B63,ﾃﾞｰﾀ入力欄!$C$10:$K$309,9,0),"")&amp;""</f>
        <v/>
      </c>
    </row>
    <row r="64" spans="1:6" ht="36.75" customHeight="1">
      <c r="A64" s="65">
        <v>57</v>
      </c>
      <c r="B64" s="65" t="str">
        <f t="array" ref="B64">IFERROR(VLOOKUP("*",IF(COUNTIF(B$8:B63,ﾃﾞｰﾀ入力欄!$C$10:$C$308)=0,ﾃﾞｰﾀ入力欄!$C$10:$C$308,FALSE),1,FALSE),"")</f>
        <v/>
      </c>
      <c r="C64" s="65" t="str">
        <f>IFERROR(VLOOKUP(B64,ﾃﾞｰﾀ入力欄!$C$10:$K$309,3,0),"")&amp;""</f>
        <v/>
      </c>
      <c r="D64" s="65" t="str">
        <f>IFERROR(VLOOKUP(B64,ﾃﾞｰﾀ入力欄!$C$10:$K$309,4,0),"")&amp;""</f>
        <v/>
      </c>
      <c r="E64" s="65" t="str">
        <f>IFERROR(VLOOKUP(B64,ﾃﾞｰﾀ入力欄!$C$10:$K$309,5,0),"")&amp;""</f>
        <v/>
      </c>
      <c r="F64" s="65" t="str">
        <f>IFERROR(VLOOKUP(B64,ﾃﾞｰﾀ入力欄!$C$10:$K$309,9,0),"")&amp;""</f>
        <v/>
      </c>
    </row>
    <row r="65" spans="1:6" ht="36.75" customHeight="1">
      <c r="A65" s="65">
        <v>58</v>
      </c>
      <c r="B65" s="65" t="str">
        <f t="array" ref="B65">IFERROR(VLOOKUP("*",IF(COUNTIF(B$8:B64,ﾃﾞｰﾀ入力欄!$C$10:$C$308)=0,ﾃﾞｰﾀ入力欄!$C$10:$C$308,FALSE),1,FALSE),"")</f>
        <v/>
      </c>
      <c r="C65" s="65" t="str">
        <f>IFERROR(VLOOKUP(B65,ﾃﾞｰﾀ入力欄!$C$10:$K$309,3,0),"")&amp;""</f>
        <v/>
      </c>
      <c r="D65" s="65" t="str">
        <f>IFERROR(VLOOKUP(B65,ﾃﾞｰﾀ入力欄!$C$10:$K$309,4,0),"")&amp;""</f>
        <v/>
      </c>
      <c r="E65" s="65" t="str">
        <f>IFERROR(VLOOKUP(B65,ﾃﾞｰﾀ入力欄!$C$10:$K$309,5,0),"")&amp;""</f>
        <v/>
      </c>
      <c r="F65" s="65" t="str">
        <f>IFERROR(VLOOKUP(B65,ﾃﾞｰﾀ入力欄!$C$10:$K$309,9,0),"")&amp;""</f>
        <v/>
      </c>
    </row>
    <row r="66" spans="1:6" ht="36.75" customHeight="1">
      <c r="A66" s="65">
        <v>59</v>
      </c>
      <c r="B66" s="65" t="str">
        <f t="array" ref="B66">IFERROR(VLOOKUP("*",IF(COUNTIF(B$8:B65,ﾃﾞｰﾀ入力欄!$C$10:$C$308)=0,ﾃﾞｰﾀ入力欄!$C$10:$C$308,FALSE),1,FALSE),"")</f>
        <v/>
      </c>
      <c r="C66" s="65" t="str">
        <f>IFERROR(VLOOKUP(B66,ﾃﾞｰﾀ入力欄!$C$10:$K$309,3,0),"")&amp;""</f>
        <v/>
      </c>
      <c r="D66" s="65" t="str">
        <f>IFERROR(VLOOKUP(B66,ﾃﾞｰﾀ入力欄!$C$10:$K$309,4,0),"")&amp;""</f>
        <v/>
      </c>
      <c r="E66" s="65" t="str">
        <f>IFERROR(VLOOKUP(B66,ﾃﾞｰﾀ入力欄!$C$10:$K$309,5,0),"")&amp;""</f>
        <v/>
      </c>
      <c r="F66" s="65" t="str">
        <f>IFERROR(VLOOKUP(B66,ﾃﾞｰﾀ入力欄!$C$10:$K$309,9,0),"")&amp;""</f>
        <v/>
      </c>
    </row>
    <row r="67" spans="1:6" ht="36.75" customHeight="1">
      <c r="A67" s="65">
        <v>60</v>
      </c>
      <c r="B67" s="65" t="str">
        <f t="array" ref="B67">IFERROR(VLOOKUP("*",IF(COUNTIF(B$8:B66,ﾃﾞｰﾀ入力欄!$C$10:$C$308)=0,ﾃﾞｰﾀ入力欄!$C$10:$C$308,FALSE),1,FALSE),"")</f>
        <v/>
      </c>
      <c r="C67" s="65" t="str">
        <f>IFERROR(VLOOKUP(B67,ﾃﾞｰﾀ入力欄!$C$10:$K$309,3,0),"")&amp;""</f>
        <v/>
      </c>
      <c r="D67" s="65" t="str">
        <f>IFERROR(VLOOKUP(B67,ﾃﾞｰﾀ入力欄!$C$10:$K$309,4,0),"")&amp;""</f>
        <v/>
      </c>
      <c r="E67" s="65" t="str">
        <f>IFERROR(VLOOKUP(B67,ﾃﾞｰﾀ入力欄!$C$10:$K$309,5,0),"")&amp;""</f>
        <v/>
      </c>
      <c r="F67" s="65" t="str">
        <f>IFERROR(VLOOKUP(B67,ﾃﾞｰﾀ入力欄!$C$10:$K$309,9,0),"")&amp;""</f>
        <v/>
      </c>
    </row>
    <row r="68" spans="1:6" ht="36.75" customHeight="1">
      <c r="A68" s="65">
        <v>61</v>
      </c>
      <c r="B68" s="65" t="str">
        <f t="array" ref="B68">IFERROR(VLOOKUP("*",IF(COUNTIF(B$8:B67,ﾃﾞｰﾀ入力欄!$C$10:$C$308)=0,ﾃﾞｰﾀ入力欄!$C$10:$C$308,FALSE),1,FALSE),"")</f>
        <v/>
      </c>
      <c r="C68" s="65" t="str">
        <f>IFERROR(VLOOKUP(B68,ﾃﾞｰﾀ入力欄!$C$10:$K$309,3,0),"")&amp;""</f>
        <v/>
      </c>
      <c r="D68" s="65" t="str">
        <f>IFERROR(VLOOKUP(B68,ﾃﾞｰﾀ入力欄!$C$10:$K$309,4,0),"")&amp;""</f>
        <v/>
      </c>
      <c r="E68" s="65" t="str">
        <f>IFERROR(VLOOKUP(B68,ﾃﾞｰﾀ入力欄!$C$10:$K$309,5,0),"")&amp;""</f>
        <v/>
      </c>
      <c r="F68" s="65" t="str">
        <f>IFERROR(VLOOKUP(B68,ﾃﾞｰﾀ入力欄!$C$10:$K$309,9,0),"")&amp;""</f>
        <v/>
      </c>
    </row>
    <row r="69" spans="1:6" ht="36.75" customHeight="1">
      <c r="A69" s="65">
        <v>62</v>
      </c>
      <c r="B69" s="65" t="str">
        <f t="array" ref="B69">IFERROR(VLOOKUP("*",IF(COUNTIF(B$8:B68,ﾃﾞｰﾀ入力欄!$C$10:$C$308)=0,ﾃﾞｰﾀ入力欄!$C$10:$C$308,FALSE),1,FALSE),"")</f>
        <v/>
      </c>
      <c r="C69" s="65" t="str">
        <f>IFERROR(VLOOKUP(B69,ﾃﾞｰﾀ入力欄!$C$10:$K$309,3,0),"")&amp;""</f>
        <v/>
      </c>
      <c r="D69" s="65" t="str">
        <f>IFERROR(VLOOKUP(B69,ﾃﾞｰﾀ入力欄!$C$10:$K$309,4,0),"")&amp;""</f>
        <v/>
      </c>
      <c r="E69" s="65" t="str">
        <f>IFERROR(VLOOKUP(B69,ﾃﾞｰﾀ入力欄!$C$10:$K$309,5,0),"")&amp;""</f>
        <v/>
      </c>
      <c r="F69" s="65" t="str">
        <f>IFERROR(VLOOKUP(B69,ﾃﾞｰﾀ入力欄!$C$10:$K$309,9,0),"")&amp;""</f>
        <v/>
      </c>
    </row>
    <row r="70" spans="1:6" ht="36.75" customHeight="1">
      <c r="A70" s="65">
        <v>63</v>
      </c>
      <c r="B70" s="65" t="str">
        <f t="array" ref="B70">IFERROR(VLOOKUP("*",IF(COUNTIF(B$8:B69,ﾃﾞｰﾀ入力欄!$C$10:$C$308)=0,ﾃﾞｰﾀ入力欄!$C$10:$C$308,FALSE),1,FALSE),"")</f>
        <v/>
      </c>
      <c r="C70" s="65" t="str">
        <f>IFERROR(VLOOKUP(B70,ﾃﾞｰﾀ入力欄!$C$10:$K$309,3,0),"")&amp;""</f>
        <v/>
      </c>
      <c r="D70" s="65" t="str">
        <f>IFERROR(VLOOKUP(B70,ﾃﾞｰﾀ入力欄!$C$10:$K$309,4,0),"")&amp;""</f>
        <v/>
      </c>
      <c r="E70" s="65" t="str">
        <f>IFERROR(VLOOKUP(B70,ﾃﾞｰﾀ入力欄!$C$10:$K$309,5,0),"")&amp;""</f>
        <v/>
      </c>
      <c r="F70" s="65" t="str">
        <f>IFERROR(VLOOKUP(B70,ﾃﾞｰﾀ入力欄!$C$10:$K$309,9,0),"")&amp;""</f>
        <v/>
      </c>
    </row>
    <row r="71" spans="1:6" ht="36.75" customHeight="1">
      <c r="A71" s="65">
        <v>64</v>
      </c>
      <c r="B71" s="65" t="str">
        <f t="array" ref="B71">IFERROR(VLOOKUP("*",IF(COUNTIF(B$8:B70,ﾃﾞｰﾀ入力欄!$C$10:$C$308)=0,ﾃﾞｰﾀ入力欄!$C$10:$C$308,FALSE),1,FALSE),"")</f>
        <v/>
      </c>
      <c r="C71" s="65" t="str">
        <f>IFERROR(VLOOKUP(B71,ﾃﾞｰﾀ入力欄!$C$10:$K$309,3,0),"")&amp;""</f>
        <v/>
      </c>
      <c r="D71" s="65" t="str">
        <f>IFERROR(VLOOKUP(B71,ﾃﾞｰﾀ入力欄!$C$10:$K$309,4,0),"")&amp;""</f>
        <v/>
      </c>
      <c r="E71" s="65" t="str">
        <f>IFERROR(VLOOKUP(B71,ﾃﾞｰﾀ入力欄!$C$10:$K$309,5,0),"")&amp;""</f>
        <v/>
      </c>
      <c r="F71" s="65" t="str">
        <f>IFERROR(VLOOKUP(B71,ﾃﾞｰﾀ入力欄!$C$10:$K$309,9,0),"")&amp;""</f>
        <v/>
      </c>
    </row>
    <row r="72" spans="1:6" ht="36.75" customHeight="1">
      <c r="A72" s="65">
        <v>65</v>
      </c>
      <c r="B72" s="65" t="str">
        <f t="array" ref="B72">IFERROR(VLOOKUP("*",IF(COUNTIF(B$8:B71,ﾃﾞｰﾀ入力欄!$C$10:$C$308)=0,ﾃﾞｰﾀ入力欄!$C$10:$C$308,FALSE),1,FALSE),"")</f>
        <v/>
      </c>
      <c r="C72" s="65" t="str">
        <f>IFERROR(VLOOKUP(B72,ﾃﾞｰﾀ入力欄!$C$10:$K$309,3,0),"")&amp;""</f>
        <v/>
      </c>
      <c r="D72" s="65" t="str">
        <f>IFERROR(VLOOKUP(B72,ﾃﾞｰﾀ入力欄!$C$10:$K$309,4,0),"")&amp;""</f>
        <v/>
      </c>
      <c r="E72" s="65" t="str">
        <f>IFERROR(VLOOKUP(B72,ﾃﾞｰﾀ入力欄!$C$10:$K$309,5,0),"")&amp;""</f>
        <v/>
      </c>
      <c r="F72" s="65" t="str">
        <f>IFERROR(VLOOKUP(B72,ﾃﾞｰﾀ入力欄!$C$10:$K$309,9,0),"")&amp;""</f>
        <v/>
      </c>
    </row>
    <row r="73" spans="1:6" ht="36.75" customHeight="1">
      <c r="A73" s="65">
        <v>66</v>
      </c>
      <c r="B73" s="65" t="str">
        <f t="array" ref="B73">IFERROR(VLOOKUP("*",IF(COUNTIF(B$8:B72,ﾃﾞｰﾀ入力欄!$C$10:$C$308)=0,ﾃﾞｰﾀ入力欄!$C$10:$C$308,FALSE),1,FALSE),"")</f>
        <v/>
      </c>
      <c r="C73" s="65" t="str">
        <f>IFERROR(VLOOKUP(B73,ﾃﾞｰﾀ入力欄!$C$10:$K$309,3,0),"")&amp;""</f>
        <v/>
      </c>
      <c r="D73" s="65" t="str">
        <f>IFERROR(VLOOKUP(B73,ﾃﾞｰﾀ入力欄!$C$10:$K$309,4,0),"")&amp;""</f>
        <v/>
      </c>
      <c r="E73" s="65" t="str">
        <f>IFERROR(VLOOKUP(B73,ﾃﾞｰﾀ入力欄!$C$10:$K$309,5,0),"")&amp;""</f>
        <v/>
      </c>
      <c r="F73" s="65" t="str">
        <f>IFERROR(VLOOKUP(B73,ﾃﾞｰﾀ入力欄!$C$10:$K$309,9,0),"")&amp;""</f>
        <v/>
      </c>
    </row>
    <row r="74" spans="1:6" ht="36.75" customHeight="1">
      <c r="A74" s="65">
        <v>67</v>
      </c>
      <c r="B74" s="65" t="str">
        <f t="array" ref="B74">IFERROR(VLOOKUP("*",IF(COUNTIF(B$8:B73,ﾃﾞｰﾀ入力欄!$C$10:$C$308)=0,ﾃﾞｰﾀ入力欄!$C$10:$C$308,FALSE),1,FALSE),"")</f>
        <v/>
      </c>
      <c r="C74" s="65" t="str">
        <f>IFERROR(VLOOKUP(B74,ﾃﾞｰﾀ入力欄!$C$10:$K$309,3,0),"")&amp;""</f>
        <v/>
      </c>
      <c r="D74" s="65" t="str">
        <f>IFERROR(VLOOKUP(B74,ﾃﾞｰﾀ入力欄!$C$10:$K$309,4,0),"")&amp;""</f>
        <v/>
      </c>
      <c r="E74" s="65" t="str">
        <f>IFERROR(VLOOKUP(B74,ﾃﾞｰﾀ入力欄!$C$10:$K$309,5,0),"")&amp;""</f>
        <v/>
      </c>
      <c r="F74" s="65" t="str">
        <f>IFERROR(VLOOKUP(B74,ﾃﾞｰﾀ入力欄!$C$10:$K$309,9,0),"")&amp;""</f>
        <v/>
      </c>
    </row>
    <row r="75" spans="1:6" ht="36.75" customHeight="1">
      <c r="A75" s="65">
        <v>68</v>
      </c>
      <c r="B75" s="65" t="str">
        <f t="array" ref="B75">IFERROR(VLOOKUP("*",IF(COUNTIF(B$8:B74,ﾃﾞｰﾀ入力欄!$C$10:$C$308)=0,ﾃﾞｰﾀ入力欄!$C$10:$C$308,FALSE),1,FALSE),"")</f>
        <v/>
      </c>
      <c r="C75" s="65" t="str">
        <f>IFERROR(VLOOKUP(B75,ﾃﾞｰﾀ入力欄!$C$10:$K$309,3,0),"")&amp;""</f>
        <v/>
      </c>
      <c r="D75" s="65" t="str">
        <f>IFERROR(VLOOKUP(B75,ﾃﾞｰﾀ入力欄!$C$10:$K$309,4,0),"")&amp;""</f>
        <v/>
      </c>
      <c r="E75" s="65" t="str">
        <f>IFERROR(VLOOKUP(B75,ﾃﾞｰﾀ入力欄!$C$10:$K$309,5,0),"")&amp;""</f>
        <v/>
      </c>
      <c r="F75" s="65" t="str">
        <f>IFERROR(VLOOKUP(B75,ﾃﾞｰﾀ入力欄!$C$10:$K$309,9,0),"")&amp;""</f>
        <v/>
      </c>
    </row>
    <row r="76" spans="1:6" ht="36.75" customHeight="1">
      <c r="A76" s="65">
        <v>69</v>
      </c>
      <c r="B76" s="65" t="str">
        <f t="array" ref="B76">IFERROR(VLOOKUP("*",IF(COUNTIF(B$8:B75,ﾃﾞｰﾀ入力欄!$C$10:$C$308)=0,ﾃﾞｰﾀ入力欄!$C$10:$C$308,FALSE),1,FALSE),"")</f>
        <v/>
      </c>
      <c r="C76" s="65" t="str">
        <f>IFERROR(VLOOKUP(B76,ﾃﾞｰﾀ入力欄!$C$10:$K$309,3,0),"")&amp;""</f>
        <v/>
      </c>
      <c r="D76" s="65" t="str">
        <f>IFERROR(VLOOKUP(B76,ﾃﾞｰﾀ入力欄!$C$10:$K$309,4,0),"")&amp;""</f>
        <v/>
      </c>
      <c r="E76" s="65" t="str">
        <f>IFERROR(VLOOKUP(B76,ﾃﾞｰﾀ入力欄!$C$10:$K$309,5,0),"")&amp;""</f>
        <v/>
      </c>
      <c r="F76" s="65" t="str">
        <f>IFERROR(VLOOKUP(B76,ﾃﾞｰﾀ入力欄!$C$10:$K$309,9,0),"")&amp;""</f>
        <v/>
      </c>
    </row>
    <row r="77" spans="1:6" ht="36.75" customHeight="1">
      <c r="A77" s="65">
        <v>70</v>
      </c>
      <c r="B77" s="65" t="str">
        <f t="array" ref="B77">IFERROR(VLOOKUP("*",IF(COUNTIF(B$8:B76,ﾃﾞｰﾀ入力欄!$C$10:$C$308)=0,ﾃﾞｰﾀ入力欄!$C$10:$C$308,FALSE),1,FALSE),"")</f>
        <v/>
      </c>
      <c r="C77" s="65" t="str">
        <f>IFERROR(VLOOKUP(B77,ﾃﾞｰﾀ入力欄!$C$10:$K$309,3,0),"")&amp;""</f>
        <v/>
      </c>
      <c r="D77" s="65" t="str">
        <f>IFERROR(VLOOKUP(B77,ﾃﾞｰﾀ入力欄!$C$10:$K$309,4,0),"")&amp;""</f>
        <v/>
      </c>
      <c r="E77" s="65" t="str">
        <f>IFERROR(VLOOKUP(B77,ﾃﾞｰﾀ入力欄!$C$10:$K$309,5,0),"")&amp;""</f>
        <v/>
      </c>
      <c r="F77" s="65" t="str">
        <f>IFERROR(VLOOKUP(B77,ﾃﾞｰﾀ入力欄!$C$10:$K$309,9,0),"")&amp;""</f>
        <v/>
      </c>
    </row>
  </sheetData>
  <sheetProtection selectLockedCells="1" selectUnlockedCells="1"/>
  <mergeCells count="6">
    <mergeCell ref="A5:D5"/>
    <mergeCell ref="A1:E1"/>
    <mergeCell ref="A2:B2"/>
    <mergeCell ref="C2:E2"/>
    <mergeCell ref="A3:B3"/>
    <mergeCell ref="C3:D3"/>
  </mergeCells>
  <phoneticPr fontId="1"/>
  <dataValidations count="1">
    <dataValidation imeMode="hiragana" allowBlank="1" showInputMessage="1" showErrorMessage="1" sqref="A5" xr:uid="{00000000-0002-0000-0300-000000000000}"/>
  </dataValidations>
  <printOptions horizontalCentered="1" verticalCentered="1"/>
  <pageMargins left="0.78740157480314965" right="0.59055118110236227" top="0.39370078740157483" bottom="0.39370078740157483" header="0" footer="0"/>
  <pageSetup paperSize="9" scale="78" fitToHeight="0" orientation="portrait" r:id="rId1"/>
  <headerFooter alignWithMargins="0"/>
  <rowBreaks count="2" manualBreakCount="2">
    <brk id="28" max="5" man="1"/>
    <brk id="52" max="5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76FC0-2AD1-441B-AE5D-8740F868E633}">
  <dimension ref="A1"/>
  <sheetViews>
    <sheetView view="pageBreakPreview" zoomScale="90" zoomScaleNormal="100" zoomScaleSheetLayoutView="90" workbookViewId="0">
      <selection activeCell="P29" sqref="P29"/>
    </sheetView>
  </sheetViews>
  <sheetFormatPr defaultRowHeight="18.75"/>
  <sheetData/>
  <phoneticPr fontId="1"/>
  <pageMargins left="0.23622047244094491" right="0.23622047244094491" top="0.35433070866141736" bottom="0.35433070866141736" header="0.31496062992125984" footer="0.31496062992125984"/>
  <pageSetup paperSize="9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12</vt:i4>
      </vt:variant>
    </vt:vector>
  </HeadingPairs>
  <TitlesOfParts>
    <vt:vector size="17" baseType="lpstr">
      <vt:lpstr>申し込み方法</vt:lpstr>
      <vt:lpstr>ﾃﾞｰﾀ入力欄</vt:lpstr>
      <vt:lpstr>アートコンクール</vt:lpstr>
      <vt:lpstr>アートフェス・スケッチ</vt:lpstr>
      <vt:lpstr>個人用キャプション</vt:lpstr>
      <vt:lpstr>ID番号</vt:lpstr>
      <vt:lpstr>アートコンクール!Print_Area</vt:lpstr>
      <vt:lpstr>アートフェス・スケッチ!Print_Area</vt:lpstr>
      <vt:lpstr>個人用キャプション!Print_Area</vt:lpstr>
      <vt:lpstr>学校正式名称</vt:lpstr>
      <vt:lpstr>学校名</vt:lpstr>
      <vt:lpstr>学年</vt:lpstr>
      <vt:lpstr>活動形態</vt:lpstr>
      <vt:lpstr>創作部門</vt:lpstr>
      <vt:lpstr>男女</vt:lpstr>
      <vt:lpstr>番号</vt:lpstr>
      <vt:lpstr>平面・立体部門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浦田健二</dc:creator>
  <cp:lastModifiedBy>中学校文化連盟 沖縄県</cp:lastModifiedBy>
  <cp:lastPrinted>2025-07-14T00:59:11Z</cp:lastPrinted>
  <dcterms:created xsi:type="dcterms:W3CDTF">2018-05-09T00:37:49Z</dcterms:created>
  <dcterms:modified xsi:type="dcterms:W3CDTF">2025-07-14T00:59:42Z</dcterms:modified>
</cp:coreProperties>
</file>