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LS520DD37\share1\⑥県中文祭実施要項\②舞台の部　関係資料\吹奏楽専門部\NLB要項、申込\"/>
    </mc:Choice>
  </mc:AlternateContent>
  <xr:revisionPtr revIDLastSave="0" documentId="8_{0A37C4A7-A08D-456A-9896-9A057C2CC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入力フォーム" sheetId="1" r:id="rId1"/>
    <sheet name="②応募者確認シート" sheetId="4" r:id="rId2"/>
    <sheet name="③エントリーシート" sheetId="3" r:id="rId3"/>
  </sheets>
  <externalReferences>
    <externalReference r:id="rId4"/>
  </externalReferences>
  <definedNames>
    <definedName name="_xlnm.Print_Area" localSheetId="0">①入力フォーム!$A$1:$V$34</definedName>
    <definedName name="_xlnm.Print_Area" localSheetId="1">②応募者確認シート!$A$1:$R$160</definedName>
    <definedName name="_xlnm.Print_Area" localSheetId="2">③エントリーシート!$A$1:$O$42</definedName>
    <definedName name="課題曲">[1]データ集!$A$10:$C$14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I33" i="3"/>
  <c r="F147" i="4"/>
  <c r="F131" i="4"/>
  <c r="F115" i="4"/>
  <c r="F99" i="4"/>
  <c r="F83" i="4"/>
  <c r="F67" i="4"/>
  <c r="F51" i="4"/>
  <c r="F35" i="4"/>
  <c r="F19" i="4"/>
  <c r="F3" i="4"/>
  <c r="F2" i="3"/>
  <c r="G8" i="3"/>
  <c r="D6" i="3"/>
  <c r="C15" i="3"/>
  <c r="F6" i="1"/>
  <c r="B38" i="3"/>
  <c r="J1" i="1"/>
  <c r="B35" i="4"/>
  <c r="H6" i="1"/>
  <c r="D38" i="3" s="1"/>
  <c r="P149" i="4"/>
  <c r="G149" i="4"/>
  <c r="C149" i="4"/>
  <c r="P133" i="4"/>
  <c r="G133" i="4"/>
  <c r="C133" i="4"/>
  <c r="P117" i="4"/>
  <c r="G117" i="4"/>
  <c r="C117" i="4"/>
  <c r="P101" i="4"/>
  <c r="G101" i="4"/>
  <c r="C101" i="4"/>
  <c r="P85" i="4"/>
  <c r="G85" i="4"/>
  <c r="C85" i="4"/>
  <c r="P69" i="4"/>
  <c r="G69" i="4"/>
  <c r="C69" i="4"/>
  <c r="P53" i="4"/>
  <c r="G53" i="4"/>
  <c r="C53" i="4"/>
  <c r="P37" i="4"/>
  <c r="G37" i="4"/>
  <c r="C37" i="4"/>
  <c r="P21" i="4"/>
  <c r="G21" i="4"/>
  <c r="C21" i="4"/>
  <c r="G156" i="4"/>
  <c r="C155" i="4"/>
  <c r="G140" i="4"/>
  <c r="C139" i="4"/>
  <c r="G124" i="4"/>
  <c r="C123" i="4"/>
  <c r="G108" i="4"/>
  <c r="C107" i="4"/>
  <c r="G92" i="4"/>
  <c r="C91" i="4"/>
  <c r="G76" i="4"/>
  <c r="C75" i="4"/>
  <c r="G60" i="4"/>
  <c r="C59" i="4"/>
  <c r="G44" i="4"/>
  <c r="C43" i="4"/>
  <c r="G28" i="4"/>
  <c r="C27" i="4"/>
  <c r="P5" i="4"/>
  <c r="G12" i="4"/>
  <c r="C11" i="4"/>
  <c r="E16" i="3"/>
  <c r="I15" i="3"/>
  <c r="G5" i="4"/>
  <c r="I6" i="3"/>
  <c r="C5" i="4"/>
  <c r="K40" i="3"/>
  <c r="D11" i="3"/>
  <c r="K39" i="3"/>
  <c r="C33" i="3"/>
  <c r="E32" i="3"/>
  <c r="I31" i="3"/>
  <c r="C31" i="3"/>
  <c r="E30" i="3"/>
  <c r="I29" i="3"/>
  <c r="C29" i="3"/>
  <c r="E28" i="3"/>
  <c r="I27" i="3"/>
  <c r="C27" i="3"/>
  <c r="E26" i="3"/>
  <c r="I25" i="3"/>
  <c r="C25" i="3"/>
  <c r="E24" i="3"/>
  <c r="I23" i="3"/>
  <c r="C23" i="3"/>
  <c r="E22" i="3"/>
  <c r="I21" i="3"/>
  <c r="C21" i="3"/>
  <c r="E20" i="3"/>
  <c r="I19" i="3"/>
  <c r="C19" i="3"/>
  <c r="E18" i="3"/>
  <c r="I17" i="3"/>
  <c r="C17" i="3"/>
  <c r="D8" i="3"/>
  <c r="K10" i="3"/>
  <c r="E9" i="3"/>
  <c r="I9" i="3"/>
  <c r="H30" i="1"/>
  <c r="H29" i="1"/>
  <c r="H27" i="1"/>
  <c r="F18" i="1"/>
  <c r="H26" i="1"/>
  <c r="H25" i="1"/>
  <c r="H24" i="1"/>
  <c r="H33" i="1"/>
  <c r="H32" i="1"/>
  <c r="H31" i="1"/>
  <c r="H28" i="1"/>
  <c r="G139" i="4"/>
  <c r="E31" i="3"/>
  <c r="E29" i="3"/>
  <c r="G123" i="4"/>
  <c r="G107" i="4"/>
  <c r="E27" i="3"/>
  <c r="G91" i="4"/>
  <c r="E25" i="3"/>
  <c r="E23" i="3"/>
  <c r="G75" i="4"/>
  <c r="G59" i="4"/>
  <c r="E21" i="3"/>
  <c r="G43" i="4"/>
  <c r="E19" i="3"/>
  <c r="E17" i="3"/>
  <c r="G27" i="4"/>
  <c r="E15" i="3"/>
  <c r="G11" i="4"/>
  <c r="D10" i="3"/>
  <c r="B51" i="4"/>
  <c r="B67" i="4"/>
  <c r="B131" i="4"/>
  <c r="B83" i="4"/>
  <c r="B3" i="4"/>
  <c r="B99" i="4"/>
  <c r="F1" i="3"/>
  <c r="B115" i="4"/>
  <c r="B147" i="4"/>
  <c r="B19" i="4"/>
  <c r="E33" i="3"/>
  <c r="G155" i="4"/>
</calcChain>
</file>

<file path=xl/sharedStrings.xml><?xml version="1.0" encoding="utf-8"?>
<sst xmlns="http://schemas.openxmlformats.org/spreadsheetml/2006/main" count="177" uniqueCount="85">
  <si>
    <t>①</t>
    <phoneticPr fontId="2"/>
  </si>
  <si>
    <t>②</t>
    <phoneticPr fontId="2"/>
  </si>
  <si>
    <t>③</t>
    <phoneticPr fontId="2"/>
  </si>
  <si>
    <t>ふりがな</t>
    <phoneticPr fontId="2"/>
  </si>
  <si>
    <t>④</t>
    <phoneticPr fontId="2"/>
  </si>
  <si>
    <t>⑤</t>
    <phoneticPr fontId="2" type="Hiragana"/>
  </si>
  <si>
    <t>⑥</t>
    <phoneticPr fontId="2"/>
  </si>
  <si>
    <t>地区</t>
    <rPh sb="0" eb="2">
      <t xml:space="preserve">チク </t>
    </rPh>
    <phoneticPr fontId="2"/>
  </si>
  <si>
    <t>姓と名の間は１文字スペースを入れてれてください。</t>
    <rPh sb="0" eb="1">
      <t>セイ</t>
    </rPh>
    <rPh sb="2" eb="3">
      <t>メイ</t>
    </rPh>
    <rPh sb="4" eb="5">
      <t>アイダ</t>
    </rPh>
    <rPh sb="7" eb="9">
      <t>モジ</t>
    </rPh>
    <rPh sb="14" eb="15">
      <t xml:space="preserve">イレテ </t>
    </rPh>
    <phoneticPr fontId="2"/>
  </si>
  <si>
    <t>中学校</t>
    <rPh sb="0" eb="3">
      <t xml:space="preserve">チュウガッコウ </t>
    </rPh>
    <phoneticPr fontId="1"/>
  </si>
  <si>
    <t>責任者</t>
    <rPh sb="0" eb="3">
      <t xml:space="preserve">セキニンシャシメイ </t>
    </rPh>
    <phoneticPr fontId="2"/>
  </si>
  <si>
    <t>氏名</t>
    <phoneticPr fontId="1"/>
  </si>
  <si>
    <t>連絡先</t>
    <phoneticPr fontId="1"/>
  </si>
  <si>
    <t>住所</t>
    <phoneticPr fontId="1"/>
  </si>
  <si>
    <t>ＴＥＬ</t>
    <phoneticPr fontId="2"/>
  </si>
  <si>
    <t>ＦＡＸ</t>
    <phoneticPr fontId="2"/>
  </si>
  <si>
    <t>郵便番号</t>
    <phoneticPr fontId="1"/>
  </si>
  <si>
    <t>〒</t>
    <phoneticPr fontId="2" type="Hiragana"/>
  </si>
  <si>
    <t>沖縄県</t>
    <phoneticPr fontId="2" type="Hiragana"/>
  </si>
  <si>
    <t>※半角数字　例）098-123-0001</t>
    <rPh sb="1" eb="3">
      <t xml:space="preserve">ハンカク </t>
    </rPh>
    <rPh sb="3" eb="5">
      <t xml:space="preserve">スウジデ </t>
    </rPh>
    <rPh sb="6" eb="7">
      <t xml:space="preserve">レイ </t>
    </rPh>
    <phoneticPr fontId="1"/>
  </si>
  <si>
    <t>※半角数字　例）098-123-0002</t>
    <phoneticPr fontId="1"/>
  </si>
  <si>
    <t>連絡先（携帯電話番号）は必ずご入力ください。
緊急連絡先に使用致します。　例）090-1234-5678</t>
    <phoneticPr fontId="1"/>
  </si>
  <si>
    <t>⑦</t>
    <phoneticPr fontId="1"/>
  </si>
  <si>
    <t>楽器名</t>
    <rPh sb="0" eb="3">
      <t xml:space="preserve">ガッキメイ </t>
    </rPh>
    <phoneticPr fontId="1"/>
  </si>
  <si>
    <t>生徒氏名</t>
    <rPh sb="0" eb="4">
      <t xml:space="preserve">セイトシメイ </t>
    </rPh>
    <phoneticPr fontId="1"/>
  </si>
  <si>
    <t>ふりがな</t>
    <phoneticPr fontId="1"/>
  </si>
  <si>
    <t>学年</t>
    <rPh sb="0" eb="2">
      <t xml:space="preserve">ガクネン </t>
    </rPh>
    <phoneticPr fontId="1"/>
  </si>
  <si>
    <t>♪NLB</t>
    <phoneticPr fontId="1" type="Hiragana"/>
  </si>
  <si>
    <r>
      <t xml:space="preserve">☆ </t>
    </r>
    <r>
      <rPr>
        <sz val="36"/>
        <color rgb="FFFFFF00"/>
        <rFont val="HGS創英角ｺﾞｼｯｸUB"/>
        <family val="2"/>
        <charset val="128"/>
      </rPr>
      <t>入</t>
    </r>
    <r>
      <rPr>
        <sz val="36"/>
        <color theme="0"/>
        <rFont val="HGS創英角ｺﾞｼｯｸUB"/>
        <family val="2"/>
        <charset val="128"/>
      </rPr>
      <t>力フォーム ☆</t>
    </r>
    <rPh sb="2" eb="4">
      <t xml:space="preserve">にゅうりょく </t>
    </rPh>
    <phoneticPr fontId="1" type="Hiragana"/>
  </si>
  <si>
    <t>楽器名はドロップダウンよりお選びください。</t>
    <rPh sb="0" eb="3">
      <t xml:space="preserve">がっきめい </t>
    </rPh>
    <phoneticPr fontId="1" type="Hiragana"/>
  </si>
  <si>
    <t>姓と名の間は１文字スペースを入れてください。</t>
    <phoneticPr fontId="1" type="Hiragana"/>
  </si>
  <si>
    <t>学年はドロップダウンよりお選びください。</t>
    <rPh sb="0" eb="2">
      <t xml:space="preserve">がくねん </t>
    </rPh>
    <phoneticPr fontId="1" type="Hiragana"/>
  </si>
  <si>
    <t>本日の日付が自動入力されます。</t>
    <rPh sb="0" eb="2">
      <t>ホンジツ</t>
    </rPh>
    <rPh sb="3" eb="5">
      <t>ヒヅケ</t>
    </rPh>
    <rPh sb="6" eb="8">
      <t>ジドウ</t>
    </rPh>
    <rPh sb="8" eb="10">
      <t>ニュウリョク</t>
    </rPh>
    <phoneticPr fontId="2"/>
  </si>
  <si>
    <t>地区名はドロップダウンよりお選びください。</t>
    <rPh sb="0" eb="3">
      <t xml:space="preserve">チクメイハ </t>
    </rPh>
    <rPh sb="14" eb="15">
      <t>エラ</t>
    </rPh>
    <phoneticPr fontId="2"/>
  </si>
  <si>
    <t>学校名</t>
    <rPh sb="0" eb="3">
      <t xml:space="preserve">ガッコウメイ </t>
    </rPh>
    <phoneticPr fontId="1"/>
  </si>
  <si>
    <t>地区名</t>
    <rPh sb="0" eb="2">
      <t xml:space="preserve">ｘヒク </t>
    </rPh>
    <rPh sb="2" eb="3">
      <t xml:space="preserve">メイ </t>
    </rPh>
    <phoneticPr fontId="1"/>
  </si>
  <si>
    <t>学校所在地</t>
    <rPh sb="0" eb="2">
      <t xml:space="preserve">ガッコウ </t>
    </rPh>
    <rPh sb="2" eb="5">
      <t>ショザイチユウビンバンゴウ</t>
    </rPh>
    <phoneticPr fontId="2"/>
  </si>
  <si>
    <t>所在地</t>
    <rPh sb="0" eb="3">
      <t xml:space="preserve">ショザイチ </t>
    </rPh>
    <phoneticPr fontId="1"/>
  </si>
  <si>
    <t>地区</t>
    <rPh sb="0" eb="2">
      <t xml:space="preserve">チク </t>
    </rPh>
    <phoneticPr fontId="1"/>
  </si>
  <si>
    <t>ＴＥＬ</t>
    <phoneticPr fontId="1"/>
  </si>
  <si>
    <t>ＦＡＸ</t>
    <phoneticPr fontId="1"/>
  </si>
  <si>
    <t>責任者</t>
    <rPh sb="0" eb="3">
      <t xml:space="preserve">セキニンシャ </t>
    </rPh>
    <phoneticPr fontId="1"/>
  </si>
  <si>
    <t>連絡先</t>
    <rPh sb="0" eb="3">
      <t xml:space="preserve">レンラクサキ </t>
    </rPh>
    <phoneticPr fontId="1"/>
  </si>
  <si>
    <t>備考</t>
    <rPh sb="0" eb="2">
      <t xml:space="preserve">ビコウ </t>
    </rPh>
    <phoneticPr fontId="1"/>
  </si>
  <si>
    <t>応募生徒</t>
    <rPh sb="0" eb="2">
      <t xml:space="preserve">オウボセイト </t>
    </rPh>
    <rPh sb="2" eb="4">
      <t xml:space="preserve">セイト </t>
    </rPh>
    <phoneticPr fontId="1"/>
  </si>
  <si>
    <t>※応募は各校１０名以内とします。</t>
    <rPh sb="1" eb="3">
      <t xml:space="preserve">おうぼは </t>
    </rPh>
    <rPh sb="4" eb="6">
      <t xml:space="preserve">かくこう </t>
    </rPh>
    <rPh sb="8" eb="9">
      <t xml:space="preserve">めい </t>
    </rPh>
    <rPh sb="9" eb="11">
      <t xml:space="preserve">いないと </t>
    </rPh>
    <phoneticPr fontId="1" type="Hiragana"/>
  </si>
  <si>
    <t>※ふりがなは原則自動で出ますが上手くいかない場合は
　直接セルに入力してください</t>
    <rPh sb="6" eb="8">
      <t xml:space="preserve">げんそく </t>
    </rPh>
    <rPh sb="8" eb="10">
      <t xml:space="preserve">じどう </t>
    </rPh>
    <rPh sb="11" eb="12">
      <t xml:space="preserve">でますが </t>
    </rPh>
    <rPh sb="15" eb="17">
      <t xml:space="preserve">うまくいかないばあいは </t>
    </rPh>
    <rPh sb="27" eb="29">
      <t xml:space="preserve">ちょくせつ </t>
    </rPh>
    <rPh sb="32" eb="34">
      <t xml:space="preserve">にゅうりょくして </t>
    </rPh>
    <phoneticPr fontId="1" type="Hiragana"/>
  </si>
  <si>
    <t>入　力　日</t>
    <rPh sb="0" eb="3">
      <t>ニュウリョク</t>
    </rPh>
    <rPh sb="4" eb="5">
      <t>ビ</t>
    </rPh>
    <phoneticPr fontId="2"/>
  </si>
  <si>
    <t>地　区　名</t>
    <rPh sb="0" eb="5">
      <t xml:space="preserve">チクメイ </t>
    </rPh>
    <phoneticPr fontId="2"/>
  </si>
  <si>
    <t>学　校　名</t>
    <rPh sb="0" eb="3">
      <t xml:space="preserve">ガッコウ </t>
    </rPh>
    <rPh sb="4" eb="5">
      <t>メイ</t>
    </rPh>
    <phoneticPr fontId="2"/>
  </si>
  <si>
    <t>校　長　名</t>
    <rPh sb="0" eb="3">
      <t>ガッコウチョウ</t>
    </rPh>
    <rPh sb="4" eb="5">
      <t xml:space="preserve">メイ </t>
    </rPh>
    <phoneticPr fontId="2"/>
  </si>
  <si>
    <t>校長名</t>
    <rPh sb="0" eb="3">
      <t xml:space="preserve">コウチョウメイ </t>
    </rPh>
    <phoneticPr fontId="1"/>
  </si>
  <si>
    <t>公印</t>
    <rPh sb="0" eb="2">
      <t xml:space="preserve">コウイン </t>
    </rPh>
    <phoneticPr fontId="1"/>
  </si>
  <si>
    <t>応　募　生　徒</t>
    <rPh sb="0" eb="3">
      <t xml:space="preserve">オウボセイト </t>
    </rPh>
    <rPh sb="4" eb="7">
      <t xml:space="preserve">セイト </t>
    </rPh>
    <phoneticPr fontId="1"/>
  </si>
  <si>
    <t>Okinawa Junior High School Cultural Federation</t>
    <phoneticPr fontId="1"/>
  </si>
  <si>
    <t>学校名は（○○市町村立□□中学校）で入力してください。
市町村立はドロップダウンよりお選びください。</t>
    <rPh sb="0" eb="3">
      <t xml:space="preserve">ガッコウメイハ </t>
    </rPh>
    <rPh sb="7" eb="8">
      <t>シ</t>
    </rPh>
    <rPh sb="8" eb="10">
      <t xml:space="preserve">チョウソン </t>
    </rPh>
    <rPh sb="10" eb="11">
      <t>リツ</t>
    </rPh>
    <rPh sb="12" eb="13">
      <t xml:space="preserve">チュウ </t>
    </rPh>
    <rPh sb="13" eb="15">
      <t>ガッコウ</t>
    </rPh>
    <rPh sb="18" eb="20">
      <t xml:space="preserve">ニュウリョク </t>
    </rPh>
    <rPh sb="27" eb="30">
      <t xml:space="preserve">シチョウソン </t>
    </rPh>
    <rPh sb="30" eb="31">
      <t xml:space="preserve">リツ </t>
    </rPh>
    <phoneticPr fontId="2"/>
  </si>
  <si>
    <t>←プリントアウト後公印忘れないように！</t>
    <rPh sb="9" eb="11">
      <t xml:space="preserve">コウイン </t>
    </rPh>
    <rPh sb="11" eb="12">
      <t xml:space="preserve">ワスレナイヨウイ </t>
    </rPh>
    <phoneticPr fontId="1"/>
  </si>
  <si>
    <t>地区名</t>
    <rPh sb="0" eb="3">
      <t xml:space="preserve">チクメイ </t>
    </rPh>
    <phoneticPr fontId="1"/>
  </si>
  <si>
    <r>
      <rPr>
        <b/>
        <sz val="18"/>
        <color rgb="FFFFFF00"/>
        <rFont val="HGS創英角ｺﾞｼｯｸUB"/>
        <family val="2"/>
        <charset val="128"/>
      </rPr>
      <t>N</t>
    </r>
    <r>
      <rPr>
        <b/>
        <sz val="18"/>
        <color theme="0"/>
        <rFont val="HGS創英角ｺﾞｼｯｸUB"/>
        <family val="2"/>
        <charset val="128"/>
      </rPr>
      <t xml:space="preserve">ext </t>
    </r>
    <r>
      <rPr>
        <b/>
        <sz val="18"/>
        <color rgb="FFFFFF00"/>
        <rFont val="HGS創英角ｺﾞｼｯｸUB"/>
        <family val="2"/>
        <charset val="128"/>
      </rPr>
      <t>L</t>
    </r>
    <r>
      <rPr>
        <b/>
        <sz val="18"/>
        <color theme="0"/>
        <rFont val="HGS創英角ｺﾞｼｯｸUB"/>
        <family val="2"/>
        <charset val="128"/>
      </rPr>
      <t xml:space="preserve">eader's </t>
    </r>
    <r>
      <rPr>
        <b/>
        <sz val="18"/>
        <color rgb="FFFFFF00"/>
        <rFont val="HGS創英角ｺﾞｼｯｸUB"/>
        <family val="2"/>
        <charset val="128"/>
      </rPr>
      <t>B</t>
    </r>
    <r>
      <rPr>
        <b/>
        <sz val="18"/>
        <color theme="0"/>
        <rFont val="HGS創英角ｺﾞｼｯｸUB"/>
        <family val="2"/>
        <charset val="128"/>
      </rPr>
      <t>and</t>
    </r>
    <phoneticPr fontId="1" type="Hiragana"/>
  </si>
  <si>
    <t>♪ＮＬＢ</t>
    <phoneticPr fontId="1"/>
  </si>
  <si>
    <t>氏名</t>
    <rPh sb="0" eb="2">
      <t xml:space="preserve">シメイ </t>
    </rPh>
    <phoneticPr fontId="1"/>
  </si>
  <si>
    <t>①</t>
    <phoneticPr fontId="1"/>
  </si>
  <si>
    <t>⑩</t>
    <phoneticPr fontId="1"/>
  </si>
  <si>
    <t>⑨</t>
    <phoneticPr fontId="1"/>
  </si>
  <si>
    <t>⑧</t>
    <phoneticPr fontId="1"/>
  </si>
  <si>
    <t>⑥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</si>
  <si>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</si>
  <si>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</si>
  <si>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</si>
  <si>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</si>
  <si>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譜面台の前に貼り付けてご活用下さい！</t>
    <rPh sb="0" eb="3">
      <t xml:space="preserve">フメンダイノ </t>
    </rPh>
    <rPh sb="4" eb="5">
      <t xml:space="preserve">マエニ </t>
    </rPh>
    <rPh sb="6" eb="7">
      <t xml:space="preserve">ハリツケテ </t>
    </rPh>
    <rPh sb="14" eb="15">
      <t xml:space="preserve">クダサイ </t>
    </rPh>
    <phoneticPr fontId="1"/>
  </si>
  <si>
    <t>沖縄県中学校文化連盟選抜吹奏楽団♪ＮＬＢ</t>
    <phoneticPr fontId="1" type="Hiragana"/>
  </si>
  <si>
    <t>年度</t>
    <rPh sb="0" eb="2">
      <t xml:space="preserve">ねんど </t>
    </rPh>
    <phoneticPr fontId="1" type="Hiragana"/>
  </si>
  <si>
    <t>令和</t>
    <rPh sb="0" eb="2">
      <t xml:space="preserve">れいわ </t>
    </rPh>
    <phoneticPr fontId="1" type="Hiragana"/>
  </si>
  <si>
    <t>☆オーディション☆</t>
    <phoneticPr fontId="1"/>
  </si>
  <si>
    <t>上記，沖縄県中学校文化連盟選抜吹奏楽団♪ＮＬＢのオーディションにエントリー致します。</t>
    <rPh sb="0" eb="2">
      <t xml:space="preserve">ジョウキ </t>
    </rPh>
    <rPh sb="3" eb="19">
      <t>オキナワ</t>
    </rPh>
    <rPh sb="37" eb="38">
      <t xml:space="preserve">イタシｍス </t>
    </rPh>
    <phoneticPr fontId="1"/>
  </si>
  <si>
    <r>
      <t xml:space="preserve">姓と名の間は１文字スペースを入れてください。
</t>
    </r>
    <r>
      <rPr>
        <sz val="11"/>
        <color rgb="FFC00000"/>
        <rFont val="HG丸ｺﾞｼｯｸM-PRO"/>
        <family val="3"/>
        <charset val="128"/>
      </rPr>
      <t>※ふりがなは原則自動で出ますが上手くいかない場合は
　直接セルに入力してください</t>
    </r>
    <phoneticPr fontId="1"/>
  </si>
  <si>
    <r>
      <t>☆</t>
    </r>
    <r>
      <rPr>
        <sz val="28"/>
        <color rgb="FFFFFF00"/>
        <rFont val="HGS創英角ｺﾞｼｯｸUB"/>
        <family val="3"/>
        <charset val="128"/>
      </rPr>
      <t>エ</t>
    </r>
    <r>
      <rPr>
        <sz val="28"/>
        <color theme="0"/>
        <rFont val="HGS創英角ｺﾞｼｯｸUB"/>
        <family val="3"/>
        <charset val="128"/>
      </rPr>
      <t>ントリーシート ☆</t>
    </r>
    <phoneticPr fontId="1" type="Hiragana"/>
  </si>
  <si>
    <t>①演奏前にズームアップで全体を撮る</t>
    <rPh sb="1" eb="4">
      <t xml:space="preserve">エンソウマエニ </t>
    </rPh>
    <rPh sb="12" eb="14">
      <t xml:space="preserve">ゼンタイヲ </t>
    </rPh>
    <rPh sb="15" eb="16">
      <t xml:space="preserve">トル </t>
    </rPh>
    <phoneticPr fontId="1"/>
  </si>
  <si>
    <t>②演奏中は全身（表情）が映るように撮る</t>
    <rPh sb="1" eb="3">
      <t xml:space="preserve">エンソウマエニ </t>
    </rPh>
    <rPh sb="3" eb="4">
      <t xml:space="preserve">チュウ </t>
    </rPh>
    <rPh sb="5" eb="7">
      <t xml:space="preserve">ゼンシン </t>
    </rPh>
    <rPh sb="8" eb="10">
      <t xml:space="preserve">ヒョウジョウ </t>
    </rPh>
    <rPh sb="12" eb="13">
      <t xml:space="preserve">ウツルヨウニ </t>
    </rPh>
    <rPh sb="17" eb="18">
      <t xml:space="preserve">トル </t>
    </rPh>
    <phoneticPr fontId="1"/>
  </si>
  <si>
    <r>
      <rPr>
        <sz val="14"/>
        <color rgb="FFFFFF00"/>
        <rFont val="HG丸ｺﾞｼｯｸM-PRO"/>
        <family val="3"/>
        <charset val="128"/>
      </rPr>
      <t>N</t>
    </r>
    <r>
      <rPr>
        <sz val="14"/>
        <color theme="0"/>
        <rFont val="HG丸ｺﾞｼｯｸM-PRO"/>
        <family val="2"/>
        <charset val="128"/>
      </rPr>
      <t xml:space="preserve">ext </t>
    </r>
    <r>
      <rPr>
        <sz val="14"/>
        <color rgb="FFFFFF00"/>
        <rFont val="HG丸ｺﾞｼｯｸM-PRO"/>
        <family val="3"/>
        <charset val="128"/>
      </rPr>
      <t>L</t>
    </r>
    <r>
      <rPr>
        <sz val="14"/>
        <color theme="0"/>
        <rFont val="HG丸ｺﾞｼｯｸM-PRO"/>
        <family val="2"/>
        <charset val="128"/>
      </rPr>
      <t xml:space="preserve">eader's </t>
    </r>
    <r>
      <rPr>
        <sz val="14"/>
        <color rgb="FFFFFF00"/>
        <rFont val="HG丸ｺﾞｼｯｸM-PRO"/>
        <family val="3"/>
        <charset val="128"/>
      </rPr>
      <t>B</t>
    </r>
    <r>
      <rPr>
        <sz val="14"/>
        <color theme="0"/>
        <rFont val="HG丸ｺﾞｼｯｸM-PRO"/>
        <family val="2"/>
        <charset val="128"/>
      </rPr>
      <t>and</t>
    </r>
    <phoneticPr fontId="1"/>
  </si>
  <si>
    <t>※動画ファイル提出のみではエントリーできません！
　必ず〈応募フォーム〉〈エントリーシート〉も併せて
提出して下さい！</t>
    <rPh sb="1" eb="3">
      <t xml:space="preserve">ドウガ </t>
    </rPh>
    <rPh sb="7" eb="9">
      <t xml:space="preserve">テイシュツ </t>
    </rPh>
    <rPh sb="26" eb="27">
      <t xml:space="preserve">カナラズ </t>
    </rPh>
    <rPh sb="29" eb="31">
      <t xml:space="preserve">オウボ </t>
    </rPh>
    <rPh sb="46" eb="47">
      <t xml:space="preserve">アワセテ </t>
    </rPh>
    <rPh sb="49" eb="51">
      <t xml:space="preserve">テイシュツシテ </t>
    </rPh>
    <rPh sb="53" eb="54">
      <t xml:space="preserve">クダサイ </t>
    </rPh>
    <phoneticPr fontId="1"/>
  </si>
  <si>
    <t>市立</t>
  </si>
  <si>
    <t>［送信手順］
①応募フォーム入手後、〈①入力フォーム〉に必要事項を入力して
　下さい。
②動画撮影の前に〈②応募者確認シート〉をプリントアウトし、譜
　面台の前に貼って撮影を開始して下さい。
③プリントアウトした〈③エントリーシート〉に公印を押し、ＰＤ
　Ｆ化もしくは写メして下さい。
※動画は、１名１ファイルとします。応募人数分を１つのファイル
　に繋げる必要はありません。
［提出物及びメール送信件名］
提出物①応募フォーム（Excelファイル）
　　　　（例）○○地区○○○立○○中学校：○名
提出物②エントリーシート（PDF or 写メ）
　　　　（例）○○地区○○○立○○中学校：○名
提出物③動画
　　　　（例）○○中 生徒氏名 Tp ＊楽器編成参照
［送信先］
　m-matsumura@plum.ocn.ne.jp</t>
    <rPh sb="0" eb="5">
      <t xml:space="preserve">ニュウリョクフォームニ </t>
    </rPh>
    <rPh sb="10" eb="18">
      <t xml:space="preserve">ニュウリョクゴ </t>
    </rPh>
    <rPh sb="23" eb="27">
      <t xml:space="preserve">ドウガサツエイノマエニ </t>
    </rPh>
    <rPh sb="32" eb="35">
      <t xml:space="preserve">オウボシャ </t>
    </rPh>
    <rPh sb="35" eb="37">
      <t xml:space="preserve">カクニンシート </t>
    </rPh>
    <rPh sb="44" eb="46">
      <t xml:space="preserve">インサツシ </t>
    </rPh>
    <rPh sb="48" eb="51">
      <t xml:space="preserve">フメンダイノマエニ </t>
    </rPh>
    <rPh sb="55" eb="56">
      <t xml:space="preserve">ハッテ </t>
    </rPh>
    <rPh sb="60" eb="61">
      <t xml:space="preserve">サツエイヲ </t>
    </rPh>
    <rPh sb="61" eb="63">
      <t xml:space="preserve">カイシシテ </t>
    </rPh>
    <rPh sb="65" eb="66">
      <t xml:space="preserve">クダサイ </t>
    </rPh>
    <rPh sb="69" eb="72">
      <t xml:space="preserve">ニュウリョクゴ </t>
    </rPh>
    <rPh sb="83" eb="85">
      <t xml:space="preserve">オウボ </t>
    </rPh>
    <rPh sb="111" eb="114">
      <t xml:space="preserve">ソウシンサキ </t>
    </rPh>
    <rPh sb="150" eb="151">
      <t xml:space="preserve">ガク </t>
    </rPh>
    <rPh sb="151" eb="153">
      <t xml:space="preserve">コウチョウヨリ </t>
    </rPh>
    <rPh sb="155" eb="157">
      <t xml:space="preserve">コウインヲ </t>
    </rPh>
    <rPh sb="158" eb="159">
      <t xml:space="preserve">イタダク </t>
    </rPh>
    <rPh sb="163" eb="164">
      <t xml:space="preserve">コウイン </t>
    </rPh>
    <rPh sb="165" eb="166">
      <t xml:space="preserve">オシタ </t>
    </rPh>
    <rPh sb="192" eb="193">
      <t xml:space="preserve">ツギノ </t>
    </rPh>
    <rPh sb="199" eb="201">
      <t xml:space="preserve">テイシュツスル </t>
    </rPh>
    <rPh sb="210" eb="211">
      <t xml:space="preserve">カシ </t>
    </rPh>
    <rPh sb="257" eb="258">
      <t/>
    </rPh>
    <rPh sb="333" eb="336">
      <t xml:space="preserve">ソウシンサキ </t>
    </rPh>
    <phoneticPr fontId="1"/>
  </si>
  <si>
    <t>入力後、この応募フォーム（Excelファイル）も忘れずに送信して下さい。</t>
    <rPh sb="0" eb="3">
      <t xml:space="preserve">にゅうりょくご </t>
    </rPh>
    <rPh sb="6" eb="8">
      <t xml:space="preserve">おうぼ </t>
    </rPh>
    <rPh sb="24" eb="25">
      <t xml:space="preserve">わすれずに </t>
    </rPh>
    <rPh sb="28" eb="30">
      <t xml:space="preserve">そうしんしてください 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</si>
</sst>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54">
    <font>
      <sz val="10"/>
      <color theme="1"/>
      <name val="Hiragino Maru Gothic Pro W4"/>
      <family val="2"/>
      <charset val="128"/>
    </font>
    <font>
      <sz val="6"/>
      <name val="Hiragino Maru Gothic Pro W4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2"/>
      <charset val="128"/>
    </font>
    <font>
      <b/>
      <sz val="16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b/>
      <sz val="14"/>
      <color theme="1"/>
      <name val="HG丸ｺﾞｼｯｸM-PRO"/>
      <family val="2"/>
      <charset val="128"/>
    </font>
    <font>
      <sz val="13"/>
      <color theme="1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b/>
      <sz val="12"/>
      <color theme="1"/>
      <name val="HG丸ｺﾞｼｯｸM-PRO"/>
      <family val="2"/>
      <charset val="128"/>
    </font>
    <font>
      <sz val="36"/>
      <color theme="0"/>
      <name val="HGS創英角ｺﾞｼｯｸUB"/>
      <family val="2"/>
      <charset val="128"/>
    </font>
    <font>
      <b/>
      <sz val="72"/>
      <color theme="0"/>
      <name val="HGS創英角ｺﾞｼｯｸUB"/>
      <family val="2"/>
      <charset val="128"/>
    </font>
    <font>
      <b/>
      <sz val="18"/>
      <color theme="0"/>
      <name val="HGS創英角ｺﾞｼｯｸUB"/>
      <family val="2"/>
      <charset val="128"/>
    </font>
    <font>
      <b/>
      <sz val="18"/>
      <color rgb="FFFFFF00"/>
      <name val="HGS創英角ｺﾞｼｯｸUB"/>
      <family val="2"/>
      <charset val="128"/>
    </font>
    <font>
      <sz val="20"/>
      <color theme="0"/>
      <name val="HGS創英角ｺﾞｼｯｸUB"/>
      <family val="2"/>
      <charset val="128"/>
    </font>
    <font>
      <sz val="36"/>
      <color rgb="FFFFFF00"/>
      <name val="HGS創英角ｺﾞｼｯｸUB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HG丸ｺﾞｼｯｸM-PRO"/>
      <family val="2"/>
      <charset val="128"/>
    </font>
    <font>
      <b/>
      <sz val="22"/>
      <color theme="1"/>
      <name val="HG丸ｺﾞｼｯｸM-PRO"/>
      <family val="2"/>
      <charset val="128"/>
    </font>
    <font>
      <b/>
      <sz val="16"/>
      <color rgb="FFC00000"/>
      <name val="HG丸ｺﾞｼｯｸM-PRO"/>
      <family val="2"/>
      <charset val="128"/>
    </font>
    <font>
      <sz val="10"/>
      <color theme="0"/>
      <name val="UD Digi Kyokasho NP-R"/>
      <family val="1"/>
      <charset val="128"/>
    </font>
    <font>
      <sz val="10"/>
      <color theme="0"/>
      <name val="UD Digi Kyokasho NP-R"/>
      <family val="1"/>
      <charset val="128"/>
    </font>
    <font>
      <sz val="18"/>
      <color theme="0"/>
      <name val="HG丸ｺﾞｼｯｸM-PRO"/>
      <family val="2"/>
      <charset val="128"/>
    </font>
    <font>
      <b/>
      <sz val="14"/>
      <color rgb="FFC00000"/>
      <name val="HG丸ｺﾞｼｯｸM-PRO"/>
      <family val="2"/>
      <charset val="128"/>
    </font>
    <font>
      <b/>
      <sz val="24"/>
      <color theme="1"/>
      <name val="HG丸ｺﾞｼｯｸM-PRO"/>
      <family val="2"/>
      <charset val="128"/>
    </font>
    <font>
      <b/>
      <sz val="72"/>
      <color theme="5" tint="0.79998168889431442"/>
      <name val="HG丸ｺﾞｼｯｸM-PRO"/>
      <family val="2"/>
      <charset val="128"/>
    </font>
    <font>
      <b/>
      <sz val="36"/>
      <color theme="1"/>
      <name val="HG丸ｺﾞｼｯｸM-PRO"/>
      <family val="2"/>
      <charset val="128"/>
    </font>
    <font>
      <b/>
      <sz val="72"/>
      <color theme="1"/>
      <name val="HG丸ｺﾞｼｯｸM-PRO"/>
      <family val="2"/>
      <charset val="128"/>
    </font>
    <font>
      <sz val="10"/>
      <color rgb="FFFFFF00"/>
      <name val="HG丸ｺﾞｼｯｸM-PRO"/>
      <family val="2"/>
      <charset val="128"/>
    </font>
    <font>
      <sz val="12"/>
      <color rgb="FFFFFF00"/>
      <name val="HG丸ｺﾞｼｯｸM-PRO"/>
      <family val="2"/>
      <charset val="128"/>
    </font>
    <font>
      <sz val="14"/>
      <color rgb="FFFFFF00"/>
      <name val="HG丸ｺﾞｼｯｸM-PRO"/>
      <family val="2"/>
      <charset val="128"/>
    </font>
    <font>
      <sz val="12"/>
      <color theme="0"/>
      <name val="HG丸ｺﾞｼｯｸM-PRO"/>
      <family val="2"/>
      <charset val="128"/>
    </font>
    <font>
      <b/>
      <sz val="32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2"/>
      <charset val="128"/>
    </font>
    <font>
      <sz val="9"/>
      <color theme="1"/>
      <name val="HG丸ｺﾞｼｯｸM-PRO"/>
      <family val="3"/>
      <charset val="128"/>
    </font>
    <font>
      <b/>
      <sz val="12"/>
      <color rgb="FFC00000"/>
      <name val="HG丸ｺﾞｼｯｸM-PRO"/>
      <family val="2"/>
      <charset val="128"/>
    </font>
    <font>
      <b/>
      <sz val="12"/>
      <color rgb="FFC00000"/>
      <name val="HG丸ｺﾞｼｯｸM-PRO"/>
      <family val="3"/>
      <charset val="128"/>
    </font>
    <font>
      <b/>
      <sz val="14"/>
      <color rgb="FFC00000"/>
      <name val="HG丸ｺﾞｼｯｸM-PRO"/>
      <family val="3"/>
      <charset val="128"/>
    </font>
    <font>
      <sz val="18"/>
      <color theme="0"/>
      <name val="HGS創英角ｺﾞｼｯｸUB"/>
      <family val="2"/>
      <charset val="128"/>
    </font>
    <font>
      <sz val="18"/>
      <color theme="0"/>
      <name val="HGS創英角ｺﾞｼｯｸUB"/>
      <family val="3"/>
      <charset val="128"/>
    </font>
    <font>
      <sz val="28"/>
      <color theme="0"/>
      <name val="HGS創英角ｺﾞｼｯｸUB"/>
      <family val="2"/>
      <charset val="128"/>
    </font>
    <font>
      <sz val="28"/>
      <color rgb="FFFFFF00"/>
      <name val="HGS創英角ｺﾞｼｯｸUB"/>
      <family val="3"/>
      <charset val="128"/>
    </font>
    <font>
      <sz val="28"/>
      <color theme="0"/>
      <name val="HGS創英角ｺﾞｼｯｸUB"/>
      <family val="3"/>
      <charset val="128"/>
    </font>
    <font>
      <sz val="18"/>
      <color rgb="FFFFFF00"/>
      <name val="HG丸ｺﾞｼｯｸM-PRO"/>
      <family val="2"/>
      <charset val="128"/>
    </font>
    <font>
      <sz val="12"/>
      <color rgb="FFFFFF00"/>
      <name val="HG丸ｺﾞｼｯｸM-PRO"/>
      <family val="3"/>
      <charset val="128"/>
    </font>
    <font>
      <sz val="14"/>
      <color theme="0"/>
      <name val="HG丸ｺﾞｼｯｸM-PRO"/>
      <family val="2"/>
      <charset val="128"/>
    </font>
    <font>
      <sz val="14"/>
      <color theme="0"/>
      <name val="HG丸ｺﾞｼｯｸM-PRO"/>
      <family val="3"/>
      <charset val="128"/>
    </font>
    <font>
      <sz val="14"/>
      <color rgb="FFFFFF00"/>
      <name val="HG丸ｺﾞｼｯｸM-PRO"/>
      <family val="3"/>
      <charset val="128"/>
    </font>
    <font>
      <sz val="28"/>
      <color theme="0"/>
      <name val="HG丸ｺﾞｼｯｸM-PRO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2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5" borderId="3" xfId="0" applyFont="1" applyFill="1" applyBorder="1" applyAlignment="1" applyProtection="1">
      <alignment horizontal="center" vertical="center" shrinkToFi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>
      <alignment vertical="center"/>
    </xf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31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29" fillId="5" borderId="0" xfId="0" applyFont="1" applyFill="1">
      <alignment vertical="center"/>
    </xf>
    <xf numFmtId="176" fontId="6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0" fontId="9" fillId="0" borderId="35" xfId="0" applyFont="1" applyBorder="1" applyAlignment="1">
      <alignment horizontal="right" vertical="center" shrinkToFit="1"/>
    </xf>
    <xf numFmtId="0" fontId="9" fillId="0" borderId="26" xfId="0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5" fillId="6" borderId="0" xfId="0" applyFont="1" applyFill="1" applyAlignment="1">
      <alignment horizontal="center" wrapText="1"/>
    </xf>
    <xf numFmtId="0" fontId="31" fillId="5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 vertical="center" indent="1"/>
    </xf>
    <xf numFmtId="0" fontId="35" fillId="2" borderId="0" xfId="0" applyFont="1" applyFill="1" applyAlignment="1">
      <alignment horizontal="left" vertical="center" indent="1"/>
    </xf>
    <xf numFmtId="0" fontId="11" fillId="6" borderId="0" xfId="0" applyFont="1" applyFill="1" applyAlignment="1">
      <alignment horizontal="center" vertical="top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top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 applyProtection="1">
      <alignment horizontal="left" vertical="center" indent="1" shrinkToFit="1"/>
      <protection locked="0"/>
    </xf>
    <xf numFmtId="0" fontId="4" fillId="5" borderId="14" xfId="0" applyFont="1" applyFill="1" applyBorder="1" applyAlignment="1" applyProtection="1">
      <alignment horizontal="left" vertical="center" indent="1" shrinkToFit="1"/>
      <protection locked="0"/>
    </xf>
    <xf numFmtId="0" fontId="4" fillId="5" borderId="15" xfId="0" applyFont="1" applyFill="1" applyBorder="1" applyAlignment="1" applyProtection="1">
      <alignment horizontal="left" vertical="center" indent="1" shrinkToFit="1"/>
      <protection locked="0"/>
    </xf>
    <xf numFmtId="0" fontId="4" fillId="5" borderId="2" xfId="0" applyFont="1" applyFill="1" applyBorder="1" applyAlignment="1" applyProtection="1">
      <alignment horizontal="center" vertical="center" shrinkToFit="1"/>
      <protection locked="0"/>
    </xf>
    <xf numFmtId="0" fontId="4" fillId="5" borderId="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 vertical="center" wrapText="1" indent="1"/>
    </xf>
    <xf numFmtId="0" fontId="35" fillId="2" borderId="0" xfId="0" applyFont="1" applyFill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4" fillId="5" borderId="2" xfId="0" applyFont="1" applyFill="1" applyBorder="1" applyAlignment="1" applyProtection="1">
      <alignment horizontal="left" vertical="center" indent="1"/>
      <protection locked="0"/>
    </xf>
    <xf numFmtId="0" fontId="4" fillId="5" borderId="3" xfId="0" applyFont="1" applyFill="1" applyBorder="1" applyAlignment="1" applyProtection="1">
      <alignment horizontal="left" vertical="center" indent="1"/>
      <protection locked="0"/>
    </xf>
    <xf numFmtId="0" fontId="4" fillId="5" borderId="4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>
      <alignment horizontal="distributed" vertical="center" textRotation="255" indent="1"/>
    </xf>
    <xf numFmtId="0" fontId="5" fillId="0" borderId="16" xfId="0" applyFont="1" applyBorder="1" applyAlignment="1">
      <alignment horizontal="distributed" vertical="center" textRotation="255" indent="1"/>
    </xf>
    <xf numFmtId="0" fontId="5" fillId="0" borderId="9" xfId="0" applyFont="1" applyBorder="1" applyAlignment="1">
      <alignment horizontal="distributed" vertical="center" textRotation="255" indent="1"/>
    </xf>
    <xf numFmtId="0" fontId="38" fillId="0" borderId="17" xfId="0" applyFont="1" applyBorder="1" applyAlignment="1">
      <alignment horizontal="distributed" vertical="center" indent="1"/>
    </xf>
    <xf numFmtId="0" fontId="39" fillId="0" borderId="17" xfId="0" applyFont="1" applyBorder="1" applyAlignment="1">
      <alignment horizontal="distributed" vertical="center" indent="1"/>
    </xf>
    <xf numFmtId="0" fontId="9" fillId="0" borderId="18" xfId="0" applyFont="1" applyBorder="1" applyAlignment="1">
      <alignment horizontal="distributed" vertical="center" indent="1"/>
    </xf>
    <xf numFmtId="0" fontId="37" fillId="0" borderId="18" xfId="0" applyFont="1" applyBorder="1" applyAlignment="1">
      <alignment horizontal="distributed" vertical="center" indent="1"/>
    </xf>
    <xf numFmtId="0" fontId="37" fillId="0" borderId="1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left" vertical="center" indent="1" shrinkToFit="1"/>
      <protection locked="0"/>
    </xf>
    <xf numFmtId="0" fontId="10" fillId="3" borderId="7" xfId="0" applyFont="1" applyFill="1" applyBorder="1" applyAlignment="1" applyProtection="1">
      <alignment horizontal="left" vertical="center" indent="1" shrinkToFit="1"/>
      <protection locked="0"/>
    </xf>
    <xf numFmtId="0" fontId="10" fillId="3" borderId="8" xfId="0" applyFont="1" applyFill="1" applyBorder="1" applyAlignment="1" applyProtection="1">
      <alignment horizontal="left" vertical="center" indent="1" shrinkToFit="1"/>
      <protection locked="0"/>
    </xf>
    <xf numFmtId="0" fontId="37" fillId="0" borderId="2" xfId="0" applyFont="1" applyBorder="1" applyAlignment="1">
      <alignment horizontal="distributed" vertical="center" indent="1"/>
    </xf>
    <xf numFmtId="0" fontId="37" fillId="0" borderId="4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34" fillId="2" borderId="0" xfId="0" applyFont="1" applyFill="1">
      <alignment vertical="center"/>
    </xf>
    <xf numFmtId="0" fontId="10" fillId="3" borderId="1" xfId="0" applyFont="1" applyFill="1" applyBorder="1" applyAlignment="1" applyProtection="1">
      <alignment horizontal="left" vertical="center" indent="1" shrinkToFit="1"/>
      <protection locked="0"/>
    </xf>
    <xf numFmtId="0" fontId="4" fillId="5" borderId="1" xfId="0" applyFont="1" applyFill="1" applyBorder="1" applyAlignment="1" applyProtection="1">
      <alignment horizontal="left" vertical="center" indent="1" shrinkToFit="1"/>
      <protection locked="0"/>
    </xf>
    <xf numFmtId="0" fontId="9" fillId="0" borderId="2" xfId="0" applyFont="1" applyBorder="1" applyAlignment="1">
      <alignment horizontal="distributed" vertical="center" indent="1"/>
    </xf>
    <xf numFmtId="0" fontId="6" fillId="5" borderId="3" xfId="0" applyFont="1" applyFill="1" applyBorder="1" applyAlignment="1" applyProtection="1">
      <alignment vertical="center" shrinkToFit="1"/>
      <protection locked="0"/>
    </xf>
    <xf numFmtId="0" fontId="6" fillId="5" borderId="4" xfId="0" applyFont="1" applyFill="1" applyBorder="1" applyAlignment="1" applyProtection="1">
      <alignment vertical="center" shrinkToFi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Protection="1">
      <alignment vertical="center"/>
      <protection locked="0"/>
    </xf>
    <xf numFmtId="0" fontId="20" fillId="2" borderId="0" xfId="0" applyFont="1" applyFill="1" applyAlignment="1">
      <alignment horizontal="left" vertical="center" indent="1"/>
    </xf>
    <xf numFmtId="0" fontId="36" fillId="2" borderId="0" xfId="0" applyFont="1" applyFill="1" applyAlignment="1">
      <alignment horizontal="left" vertical="center" wrapText="1" indent="1"/>
    </xf>
    <xf numFmtId="0" fontId="36" fillId="2" borderId="0" xfId="0" applyFont="1" applyFill="1" applyAlignment="1">
      <alignment horizontal="left" vertical="center" indent="1"/>
    </xf>
    <xf numFmtId="0" fontId="51" fillId="6" borderId="0" xfId="0" applyFont="1" applyFill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27" fillId="0" borderId="34" xfId="0" applyFont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60" xfId="0" applyFont="1" applyBorder="1" applyAlignment="1">
      <alignment horizontal="center" vertical="center" shrinkToFit="1"/>
    </xf>
    <xf numFmtId="0" fontId="27" fillId="0" borderId="61" xfId="0" applyFont="1" applyBorder="1" applyAlignment="1">
      <alignment horizontal="center" vertical="center" shrinkToFit="1"/>
    </xf>
    <xf numFmtId="0" fontId="27" fillId="0" borderId="62" xfId="0" applyFont="1" applyBorder="1" applyAlignment="1">
      <alignment horizontal="center" vertical="center" shrinkToFit="1"/>
    </xf>
    <xf numFmtId="0" fontId="25" fillId="0" borderId="65" xfId="0" applyFont="1" applyBorder="1" applyAlignment="1">
      <alignment horizontal="center" vertical="center" shrinkToFit="1"/>
    </xf>
    <xf numFmtId="0" fontId="25" fillId="0" borderId="66" xfId="0" applyFont="1" applyBorder="1" applyAlignment="1">
      <alignment horizontal="center" vertical="center" shrinkToFit="1"/>
    </xf>
    <xf numFmtId="0" fontId="25" fillId="0" borderId="67" xfId="0" applyFont="1" applyBorder="1" applyAlignment="1">
      <alignment horizontal="center" vertical="center" shrinkToFit="1"/>
    </xf>
    <xf numFmtId="0" fontId="28" fillId="0" borderId="68" xfId="0" applyFont="1" applyBorder="1" applyAlignment="1">
      <alignment horizontal="center" vertical="center" shrinkToFit="1"/>
    </xf>
    <xf numFmtId="0" fontId="28" fillId="0" borderId="69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center" vertical="center" shrinkToFit="1"/>
    </xf>
    <xf numFmtId="0" fontId="28" fillId="0" borderId="72" xfId="0" applyFont="1" applyBorder="1" applyAlignment="1">
      <alignment horizontal="center" vertical="center" shrinkToFit="1"/>
    </xf>
    <xf numFmtId="0" fontId="28" fillId="0" borderId="73" xfId="0" applyFont="1" applyBorder="1" applyAlignment="1">
      <alignment horizontal="center" vertical="center" shrinkToFit="1"/>
    </xf>
    <xf numFmtId="0" fontId="32" fillId="6" borderId="0" xfId="0" applyFont="1" applyFill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33" fillId="0" borderId="61" xfId="0" applyFont="1" applyBorder="1" applyAlignment="1">
      <alignment horizontal="center" vertical="center" shrinkToFit="1"/>
    </xf>
    <xf numFmtId="0" fontId="33" fillId="0" borderId="35" xfId="0" applyFont="1" applyBorder="1" applyAlignment="1">
      <alignment horizontal="center" vertical="center" shrinkToFit="1"/>
    </xf>
    <xf numFmtId="0" fontId="33" fillId="0" borderId="58" xfId="0" applyFont="1" applyBorder="1" applyAlignment="1">
      <alignment horizontal="center" vertical="center" shrinkToFit="1"/>
    </xf>
    <xf numFmtId="0" fontId="33" fillId="0" borderId="60" xfId="0" applyFont="1" applyBorder="1" applyAlignment="1">
      <alignment horizontal="center" vertical="center" shrinkToFit="1"/>
    </xf>
    <xf numFmtId="0" fontId="33" fillId="0" borderId="6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48" fillId="2" borderId="19" xfId="0" applyFont="1" applyFill="1" applyBorder="1" applyAlignment="1">
      <alignment horizontal="center" vertical="center" shrinkToFit="1"/>
    </xf>
    <xf numFmtId="0" fontId="48" fillId="2" borderId="20" xfId="0" applyFont="1" applyFill="1" applyBorder="1" applyAlignment="1">
      <alignment horizontal="center" vertical="center" shrinkToFit="1"/>
    </xf>
    <xf numFmtId="0" fontId="48" fillId="2" borderId="21" xfId="0" applyFont="1" applyFill="1" applyBorder="1" applyAlignment="1">
      <alignment horizontal="center" vertical="center" shrinkToFit="1"/>
    </xf>
    <xf numFmtId="0" fontId="48" fillId="2" borderId="24" xfId="0" applyFont="1" applyFill="1" applyBorder="1" applyAlignment="1">
      <alignment horizontal="center" vertical="center" shrinkToFit="1"/>
    </xf>
    <xf numFmtId="0" fontId="48" fillId="2" borderId="26" xfId="0" applyFont="1" applyFill="1" applyBorder="1" applyAlignment="1">
      <alignment horizontal="center" vertical="center" shrinkToFit="1"/>
    </xf>
    <xf numFmtId="0" fontId="48" fillId="2" borderId="27" xfId="0" applyFont="1" applyFill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0" fillId="0" borderId="76" xfId="0" applyFont="1" applyBorder="1" applyAlignment="1">
      <alignment horizontal="left" vertical="center" indent="1" shrinkToFit="1"/>
    </xf>
    <xf numFmtId="0" fontId="49" fillId="0" borderId="77" xfId="0" applyFont="1" applyBorder="1" applyAlignment="1">
      <alignment horizontal="left" vertical="center" indent="1" shrinkToFit="1"/>
    </xf>
    <xf numFmtId="0" fontId="49" fillId="0" borderId="78" xfId="0" applyFont="1" applyBorder="1" applyAlignment="1">
      <alignment horizontal="left" vertical="center" indent="1" shrinkToFit="1"/>
    </xf>
    <xf numFmtId="14" fontId="6" fillId="0" borderId="0" xfId="0" applyNumberFormat="1" applyFont="1" applyAlignment="1">
      <alignment horizontal="right" vertical="center" shrinkToFit="1"/>
    </xf>
    <xf numFmtId="177" fontId="6" fillId="0" borderId="0" xfId="0" applyNumberFormat="1" applyFont="1" applyAlignment="1">
      <alignment horizontal="left" vertical="center" shrinkToFit="1"/>
    </xf>
    <xf numFmtId="0" fontId="12" fillId="6" borderId="0" xfId="0" applyFont="1" applyFill="1" applyAlignment="1">
      <alignment horizontal="center" vertical="center" shrinkToFit="1"/>
    </xf>
    <xf numFmtId="0" fontId="45" fillId="6" borderId="0" xfId="0" applyFont="1" applyFill="1" applyAlignment="1">
      <alignment horizontal="center" vertical="center" shrinkToFit="1"/>
    </xf>
    <xf numFmtId="0" fontId="13" fillId="6" borderId="0" xfId="0" applyFont="1" applyFill="1" applyAlignment="1">
      <alignment horizontal="center" vertical="top" shrinkToFit="1"/>
    </xf>
    <xf numFmtId="0" fontId="9" fillId="0" borderId="19" xfId="0" applyFont="1" applyBorder="1" applyAlignment="1">
      <alignment horizontal="distributed" vertical="center" indent="1"/>
    </xf>
    <xf numFmtId="0" fontId="9" fillId="0" borderId="23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9" fillId="0" borderId="25" xfId="0" applyFont="1" applyBorder="1" applyAlignment="1">
      <alignment horizontal="distributed" vertical="center" indent="1"/>
    </xf>
    <xf numFmtId="0" fontId="18" fillId="0" borderId="28" xfId="0" applyFont="1" applyBorder="1" applyAlignment="1">
      <alignment horizontal="left" vertical="center" indent="1" shrinkToFit="1"/>
    </xf>
    <xf numFmtId="0" fontId="18" fillId="0" borderId="20" xfId="0" applyFont="1" applyBorder="1" applyAlignment="1">
      <alignment horizontal="left" vertical="center" indent="1" shrinkToFit="1"/>
    </xf>
    <xf numFmtId="0" fontId="18" fillId="0" borderId="35" xfId="0" applyFont="1" applyBorder="1" applyAlignment="1">
      <alignment horizontal="left" vertical="center" indent="1" shrinkToFit="1"/>
    </xf>
    <xf numFmtId="0" fontId="18" fillId="0" borderId="26" xfId="0" applyFont="1" applyBorder="1" applyAlignment="1">
      <alignment horizontal="left" vertical="center" indent="1" shrinkToFit="1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 indent="1" shrinkToFit="1"/>
    </xf>
    <xf numFmtId="0" fontId="19" fillId="0" borderId="21" xfId="0" applyFont="1" applyBorder="1" applyAlignment="1">
      <alignment horizontal="left" vertical="center" indent="1" shrinkToFit="1"/>
    </xf>
    <xf numFmtId="0" fontId="19" fillId="0" borderId="26" xfId="0" applyFont="1" applyBorder="1" applyAlignment="1">
      <alignment horizontal="left" vertical="center" indent="1" shrinkToFit="1"/>
    </xf>
    <xf numFmtId="0" fontId="19" fillId="0" borderId="27" xfId="0" applyFont="1" applyBorder="1" applyAlignment="1">
      <alignment horizontal="left" vertical="center" indent="1" shrinkToFit="1"/>
    </xf>
    <xf numFmtId="0" fontId="43" fillId="6" borderId="0" xfId="0" applyFont="1" applyFill="1" applyAlignment="1">
      <alignment horizontal="center" shrinkToFit="1"/>
    </xf>
    <xf numFmtId="0" fontId="44" fillId="6" borderId="0" xfId="0" applyFont="1" applyFill="1" applyAlignment="1">
      <alignment horizontal="center" shrinkToFit="1"/>
    </xf>
    <xf numFmtId="0" fontId="43" fillId="6" borderId="0" xfId="0" applyFont="1" applyFill="1" applyAlignment="1">
      <alignment horizontal="center" wrapText="1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9" fillId="0" borderId="31" xfId="0" applyFont="1" applyBorder="1" applyAlignment="1">
      <alignment horizontal="distributed" vertical="center" indent="1"/>
    </xf>
    <xf numFmtId="0" fontId="9" fillId="0" borderId="32" xfId="0" applyFont="1" applyBorder="1" applyAlignment="1">
      <alignment horizontal="distributed" vertical="center" indent="1"/>
    </xf>
    <xf numFmtId="0" fontId="6" fillId="0" borderId="34" xfId="0" applyFont="1" applyBorder="1" applyAlignment="1">
      <alignment horizontal="left" vertical="center" indent="1" shrinkToFit="1"/>
    </xf>
    <xf numFmtId="0" fontId="6" fillId="0" borderId="28" xfId="0" applyFont="1" applyBorder="1" applyAlignment="1">
      <alignment horizontal="left" vertical="center" indent="1" shrinkToFit="1"/>
    </xf>
    <xf numFmtId="0" fontId="6" fillId="0" borderId="26" xfId="0" applyFont="1" applyBorder="1" applyAlignment="1">
      <alignment vertical="center" shrinkToFit="1"/>
    </xf>
    <xf numFmtId="0" fontId="4" fillId="0" borderId="43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4" fillId="0" borderId="41" xfId="0" applyFont="1" applyBorder="1" applyAlignment="1">
      <alignment horizontal="left" vertical="center" indent="1" shrinkToFit="1"/>
    </xf>
    <xf numFmtId="0" fontId="10" fillId="0" borderId="42" xfId="0" applyFont="1" applyBorder="1" applyAlignment="1">
      <alignment horizontal="left" indent="1" shrinkToFit="1"/>
    </xf>
    <xf numFmtId="0" fontId="10" fillId="0" borderId="38" xfId="0" applyFont="1" applyBorder="1" applyAlignment="1">
      <alignment horizontal="left" indent="1" shrinkToFit="1"/>
    </xf>
    <xf numFmtId="0" fontId="10" fillId="0" borderId="39" xfId="0" applyFont="1" applyBorder="1" applyAlignment="1">
      <alignment horizontal="left" indent="1" shrinkToFit="1"/>
    </xf>
    <xf numFmtId="0" fontId="9" fillId="0" borderId="29" xfId="0" applyFont="1" applyBorder="1" applyAlignment="1">
      <alignment horizontal="distributed" vertical="center" indent="1"/>
    </xf>
    <xf numFmtId="0" fontId="9" fillId="0" borderId="37" xfId="0" applyFont="1" applyBorder="1" applyAlignment="1">
      <alignment horizontal="distributed" vertical="center" indent="1"/>
    </xf>
    <xf numFmtId="0" fontId="4" fillId="0" borderId="2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3" fillId="7" borderId="0" xfId="0" applyFont="1" applyFill="1" applyAlignment="1">
      <alignment horizontal="center" vertical="center" shrinkToFit="1"/>
    </xf>
    <xf numFmtId="0" fontId="40" fillId="5" borderId="50" xfId="0" applyFont="1" applyFill="1" applyBorder="1" applyAlignment="1">
      <alignment horizontal="left" vertical="center" wrapText="1" indent="1"/>
    </xf>
    <xf numFmtId="0" fontId="41" fillId="5" borderId="51" xfId="0" applyFont="1" applyFill="1" applyBorder="1" applyAlignment="1">
      <alignment horizontal="left" vertical="center" wrapText="1" indent="1"/>
    </xf>
    <xf numFmtId="0" fontId="41" fillId="5" borderId="52" xfId="0" applyFont="1" applyFill="1" applyBorder="1" applyAlignment="1">
      <alignment horizontal="left" vertical="center" wrapText="1" indent="1"/>
    </xf>
    <xf numFmtId="0" fontId="41" fillId="5" borderId="53" xfId="0" applyFont="1" applyFill="1" applyBorder="1" applyAlignment="1">
      <alignment horizontal="left" vertical="center" wrapText="1" indent="1"/>
    </xf>
    <xf numFmtId="0" fontId="41" fillId="5" borderId="0" xfId="0" applyFont="1" applyFill="1" applyAlignment="1">
      <alignment horizontal="left" vertical="center" wrapText="1" indent="1"/>
    </xf>
    <xf numFmtId="0" fontId="41" fillId="5" borderId="54" xfId="0" applyFont="1" applyFill="1" applyBorder="1" applyAlignment="1">
      <alignment horizontal="left" vertical="center" wrapText="1" indent="1"/>
    </xf>
    <xf numFmtId="0" fontId="41" fillId="5" borderId="55" xfId="0" applyFont="1" applyFill="1" applyBorder="1" applyAlignment="1">
      <alignment horizontal="left" vertical="center" wrapText="1" indent="1"/>
    </xf>
    <xf numFmtId="0" fontId="41" fillId="5" borderId="56" xfId="0" applyFont="1" applyFill="1" applyBorder="1" applyAlignment="1">
      <alignment horizontal="left" vertical="center" wrapText="1" indent="1"/>
    </xf>
    <xf numFmtId="0" fontId="41" fillId="5" borderId="57" xfId="0" applyFont="1" applyFill="1" applyBorder="1" applyAlignment="1">
      <alignment horizontal="left" vertical="center" wrapText="1" indent="1"/>
    </xf>
    <xf numFmtId="0" fontId="24" fillId="5" borderId="50" xfId="0" applyFont="1" applyFill="1" applyBorder="1" applyAlignment="1">
      <alignment horizontal="left" vertical="center" wrapText="1" indent="1"/>
    </xf>
    <xf numFmtId="0" fontId="42" fillId="5" borderId="51" xfId="0" applyFont="1" applyFill="1" applyBorder="1" applyAlignment="1">
      <alignment horizontal="left" vertical="center" indent="1"/>
    </xf>
    <xf numFmtId="0" fontId="42" fillId="5" borderId="52" xfId="0" applyFont="1" applyFill="1" applyBorder="1" applyAlignment="1">
      <alignment horizontal="left" vertical="center" indent="1"/>
    </xf>
    <xf numFmtId="0" fontId="42" fillId="5" borderId="53" xfId="0" applyFont="1" applyFill="1" applyBorder="1" applyAlignment="1">
      <alignment horizontal="left" vertical="center" indent="1"/>
    </xf>
    <xf numFmtId="0" fontId="42" fillId="5" borderId="0" xfId="0" applyFont="1" applyFill="1" applyAlignment="1">
      <alignment horizontal="left" vertical="center" indent="1"/>
    </xf>
    <xf numFmtId="0" fontId="42" fillId="5" borderId="54" xfId="0" applyFont="1" applyFill="1" applyBorder="1" applyAlignment="1">
      <alignment horizontal="left" vertical="center" indent="1"/>
    </xf>
    <xf numFmtId="0" fontId="42" fillId="5" borderId="55" xfId="0" applyFont="1" applyFill="1" applyBorder="1" applyAlignment="1">
      <alignment horizontal="left" vertical="center" indent="1"/>
    </xf>
    <xf numFmtId="0" fontId="42" fillId="5" borderId="56" xfId="0" applyFont="1" applyFill="1" applyBorder="1" applyAlignment="1">
      <alignment horizontal="left" vertical="center" indent="1"/>
    </xf>
    <xf numFmtId="0" fontId="42" fillId="5" borderId="57" xfId="0" applyFont="1" applyFill="1" applyBorder="1" applyAlignment="1">
      <alignment horizontal="left" vertical="center" indent="1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165099</xdr:colOff>
      <xdr:row>5</xdr:row>
      <xdr:rowOff>76200</xdr:rowOff>
    </xdr:from>
    <xdr:to>
      <xdr:col>24</xdr:col>
      <xdr:colOff>580563</xdr:colOff>
      <xdr:row>11</xdr:row>
      <xdr:rowOff>420600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93704BC-AC9E-3BEC-9EB5-9ACDC30B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0999" y="2489200"/>
          <a:ext cx="4317539" cy="324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393700</xdr:colOff>
      <xdr:row>13</xdr:row>
      <xdr:rowOff>88900</xdr:rowOff>
    </xdr:from>
    <xdr:to>
      <xdr:col>23</xdr:col>
      <xdr:colOff>499600</xdr:colOff>
      <xdr:row>19</xdr:row>
      <xdr:rowOff>433300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CCC3706-B95D-F2F7-BB75-4C6A9EEA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54300" y="6362700"/>
          <a:ext cx="2430000" cy="32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&#27798;&#32260;&#30476;&#21561;&#22863;&#27005;&#36899;&#30431;\7&#65294;&#21561;&#22863;&#27005;&#12467;&#12531;&#12463;&#12540;&#12523;\&#65320;&#65299;&#65296;&#21561;&#12467;&#12531;\&#36865;&#20184;&#25991;&#26360;\&#9317;&#65313;&#12497;&#12540;&#12488;&#30003;&#36796;&#26360;&#65288;&#20013;&#65292;&#3964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シート"/>
      <sheetName val="①参加申込書"/>
      <sheetName val="②アナウンス原稿"/>
      <sheetName val="データ集"/>
    </sheetNames>
    <sheetDataSet>
      <sheetData sheetId="0"/>
      <sheetData sheetId="1"/>
      <sheetData sheetId="2"/>
      <sheetData sheetId="3">
        <row r="10">
          <cell r="A10">
            <v>1</v>
          </cell>
          <cell r="B10" t="str">
            <v>Ⅰ</v>
          </cell>
          <cell r="C10" t="str">
            <v>古き森の戦記</v>
          </cell>
        </row>
        <row r="11">
          <cell r="A11">
            <v>2</v>
          </cell>
          <cell r="B11" t="str">
            <v>Ⅱ</v>
          </cell>
          <cell r="C11" t="str">
            <v>マーチ・ワンダフル・ヴォヤージュ</v>
          </cell>
        </row>
        <row r="12">
          <cell r="A12">
            <v>3</v>
          </cell>
          <cell r="B12" t="str">
            <v>Ⅲ</v>
          </cell>
          <cell r="C12" t="str">
            <v>吹奏楽のための「ワルツ」</v>
          </cell>
        </row>
        <row r="13">
          <cell r="A13">
            <v>4</v>
          </cell>
          <cell r="B13" t="str">
            <v>Ⅳ</v>
          </cell>
          <cell r="C13" t="str">
            <v>コンサート･マーチ「虹色の未来へ」</v>
          </cell>
        </row>
        <row r="14">
          <cell r="A14">
            <v>5</v>
          </cell>
          <cell r="B14" t="str">
            <v>Ⅴ</v>
          </cell>
          <cell r="C14" t="str">
            <v>エレウシスの祭儀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showGridLines="0" showRowColHeaders="0" tabSelected="1" workbookViewId="0">
      <pane ySplit="4" topLeftCell="A5" activePane="bottomLeft" state="frozen"/>
      <selection activeCell="J1" sqref="J1"/>
      <selection pane="bottomLeft" activeCell="F8" sqref="F8:G8"/>
    </sheetView>
  </sheetViews>
  <sheetFormatPr defaultColWidth="8.7109375" defaultRowHeight="30" customHeight="1"/>
  <cols>
    <col min="1" max="1" width="4.7109375" style="1" customWidth="1"/>
    <col min="2" max="12" width="8.7109375" style="1"/>
    <col min="13" max="13" width="4.7109375" style="1" customWidth="1"/>
    <col min="14" max="21" width="8.7109375" style="1"/>
    <col min="22" max="22" width="4.7109375" style="1" customWidth="1"/>
    <col min="23" max="16384" width="8.7109375" style="1"/>
  </cols>
  <sheetData>
    <row r="1" spans="1:28" ht="30" customHeight="1">
      <c r="A1" s="4"/>
      <c r="B1" s="42" t="s">
        <v>27</v>
      </c>
      <c r="C1" s="42"/>
      <c r="D1" s="42"/>
      <c r="E1" s="42"/>
      <c r="F1" s="42"/>
      <c r="G1" s="4"/>
      <c r="H1" s="4"/>
      <c r="I1" s="4"/>
      <c r="J1" s="32" t="str">
        <f>IF(AND(X1&amp;"（"&amp;Z1&amp;""&amp;AA1&amp;"）"&amp;AB1=""),"",X1&amp;"（"&amp;Z1&amp;""&amp;AA1&amp;"）"&amp;AB1)</f>
        <v>2025（令和7）年度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4"/>
      <c r="V1" s="4"/>
      <c r="X1" s="33">
        <v>2025</v>
      </c>
      <c r="Y1" s="33"/>
      <c r="Z1" s="24" t="s">
        <v>73</v>
      </c>
      <c r="AA1" s="23">
        <v>7</v>
      </c>
      <c r="AB1" s="25" t="s">
        <v>72</v>
      </c>
    </row>
    <row r="2" spans="1:28" ht="30" customHeight="1">
      <c r="A2" s="4"/>
      <c r="B2" s="42"/>
      <c r="C2" s="42"/>
      <c r="D2" s="42"/>
      <c r="E2" s="42"/>
      <c r="F2" s="42"/>
      <c r="G2" s="4"/>
      <c r="H2" s="4"/>
      <c r="I2" s="4"/>
      <c r="J2" s="32" t="s">
        <v>71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4"/>
      <c r="V2" s="4"/>
    </row>
    <row r="3" spans="1:28" ht="30" customHeight="1">
      <c r="A3" s="4"/>
      <c r="B3" s="42"/>
      <c r="C3" s="42"/>
      <c r="D3" s="42"/>
      <c r="E3" s="42"/>
      <c r="F3" s="42"/>
      <c r="G3" s="4"/>
      <c r="H3" s="4"/>
      <c r="I3" s="4"/>
      <c r="J3" s="41" t="s">
        <v>28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"/>
      <c r="V3" s="4"/>
    </row>
    <row r="4" spans="1:28" ht="30" customHeight="1">
      <c r="A4" s="4"/>
      <c r="B4" s="43" t="s">
        <v>58</v>
      </c>
      <c r="C4" s="43"/>
      <c r="D4" s="43"/>
      <c r="E4" s="43"/>
      <c r="F4" s="43"/>
      <c r="G4" s="4"/>
      <c r="H4" s="4"/>
      <c r="I4" s="4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"/>
      <c r="V4" s="4"/>
    </row>
    <row r="5" spans="1:28" ht="15" customHeight="1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8" ht="30" customHeight="1">
      <c r="A6" s="5"/>
      <c r="B6" s="7" t="s">
        <v>0</v>
      </c>
      <c r="C6" s="34" t="s">
        <v>47</v>
      </c>
      <c r="D6" s="35"/>
      <c r="E6" s="36"/>
      <c r="F6" s="47" t="str">
        <f>IF(AND(Z1&amp;""&amp;AA1&amp;"年"=""),"",Z1&amp;""&amp;AA1&amp;"年")</f>
        <v>令和7年</v>
      </c>
      <c r="G6" s="48"/>
      <c r="H6" s="46">
        <f ca="1">TODAY()</f>
        <v>45896</v>
      </c>
      <c r="I6" s="46"/>
      <c r="J6" s="37"/>
      <c r="K6" s="37"/>
      <c r="L6" s="38"/>
      <c r="M6" s="5"/>
      <c r="N6" s="39" t="s">
        <v>32</v>
      </c>
      <c r="O6" s="40"/>
      <c r="P6" s="40"/>
      <c r="Q6" s="40"/>
      <c r="R6" s="40"/>
      <c r="S6" s="40"/>
      <c r="T6" s="40"/>
      <c r="U6" s="40"/>
      <c r="V6" s="5"/>
    </row>
    <row r="7" spans="1:28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8" ht="30" customHeight="1">
      <c r="A8" s="5"/>
      <c r="B8" s="7" t="s">
        <v>1</v>
      </c>
      <c r="C8" s="34" t="s">
        <v>48</v>
      </c>
      <c r="D8" s="35"/>
      <c r="E8" s="36"/>
      <c r="F8" s="44"/>
      <c r="G8" s="45"/>
      <c r="H8" s="16" t="s">
        <v>7</v>
      </c>
      <c r="I8" s="49"/>
      <c r="J8" s="49"/>
      <c r="K8" s="49"/>
      <c r="L8" s="50"/>
      <c r="M8" s="8"/>
      <c r="N8" s="39" t="s">
        <v>33</v>
      </c>
      <c r="O8" s="40"/>
      <c r="P8" s="40"/>
      <c r="Q8" s="40"/>
      <c r="R8" s="40"/>
      <c r="S8" s="40"/>
      <c r="T8" s="40"/>
      <c r="U8" s="40"/>
      <c r="V8" s="5"/>
    </row>
    <row r="9" spans="1:28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8" ht="30" customHeight="1">
      <c r="A10" s="5"/>
      <c r="B10" s="9" t="s">
        <v>2</v>
      </c>
      <c r="C10" s="34" t="s">
        <v>49</v>
      </c>
      <c r="D10" s="35"/>
      <c r="E10" s="36"/>
      <c r="F10" s="54"/>
      <c r="G10" s="55"/>
      <c r="H10" s="2" t="s">
        <v>82</v>
      </c>
      <c r="I10" s="55"/>
      <c r="J10" s="55"/>
      <c r="K10" s="56" t="s">
        <v>9</v>
      </c>
      <c r="L10" s="57"/>
      <c r="M10" s="5"/>
      <c r="N10" s="58" t="s">
        <v>55</v>
      </c>
      <c r="O10" s="59"/>
      <c r="P10" s="59"/>
      <c r="Q10" s="59"/>
      <c r="R10" s="59"/>
      <c r="S10" s="59"/>
      <c r="T10" s="59"/>
      <c r="U10" s="59"/>
      <c r="V10" s="5"/>
    </row>
    <row r="11" spans="1:28" ht="30" customHeight="1">
      <c r="A11" s="5"/>
      <c r="B11" s="10" t="s">
        <v>4</v>
      </c>
      <c r="C11" s="60" t="s">
        <v>50</v>
      </c>
      <c r="D11" s="61"/>
      <c r="E11" s="62"/>
      <c r="F11" s="51"/>
      <c r="G11" s="52"/>
      <c r="H11" s="52"/>
      <c r="I11" s="52"/>
      <c r="J11" s="52"/>
      <c r="K11" s="52"/>
      <c r="L11" s="53"/>
      <c r="M11" s="5"/>
      <c r="N11" s="39" t="s">
        <v>8</v>
      </c>
      <c r="O11" s="40"/>
      <c r="P11" s="40"/>
      <c r="Q11" s="40"/>
      <c r="R11" s="40"/>
      <c r="S11" s="40"/>
      <c r="T11" s="40"/>
      <c r="U11" s="40"/>
      <c r="V11" s="5"/>
    </row>
    <row r="12" spans="1:28" ht="15" customHeight="1">
      <c r="A12" s="5"/>
      <c r="B12" s="11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5"/>
      <c r="N12" s="14"/>
      <c r="O12" s="14"/>
      <c r="P12" s="14"/>
      <c r="Q12" s="14"/>
      <c r="R12" s="14"/>
      <c r="S12" s="14"/>
      <c r="T12" s="14"/>
      <c r="U12" s="14"/>
      <c r="V12" s="5"/>
    </row>
    <row r="13" spans="1:28" ht="30" customHeight="1">
      <c r="A13" s="5"/>
      <c r="B13" s="64" t="s">
        <v>5</v>
      </c>
      <c r="C13" s="67" t="s">
        <v>36</v>
      </c>
      <c r="D13" s="91" t="s">
        <v>16</v>
      </c>
      <c r="E13" s="86"/>
      <c r="F13" s="10" t="s">
        <v>17</v>
      </c>
      <c r="G13" s="101"/>
      <c r="H13" s="101"/>
      <c r="I13" s="101"/>
      <c r="J13" s="99"/>
      <c r="K13" s="99"/>
      <c r="L13" s="100"/>
      <c r="M13" s="5"/>
      <c r="N13" s="39"/>
      <c r="O13" s="39"/>
      <c r="P13" s="39"/>
      <c r="Q13" s="39"/>
      <c r="R13" s="39"/>
      <c r="S13" s="39"/>
      <c r="T13" s="39"/>
      <c r="U13" s="39"/>
      <c r="V13" s="5"/>
    </row>
    <row r="14" spans="1:28" ht="30" customHeight="1">
      <c r="A14" s="5"/>
      <c r="B14" s="65"/>
      <c r="C14" s="68"/>
      <c r="D14" s="85" t="s">
        <v>13</v>
      </c>
      <c r="E14" s="86"/>
      <c r="F14" s="15" t="s">
        <v>18</v>
      </c>
      <c r="G14" s="92"/>
      <c r="H14" s="92"/>
      <c r="I14" s="92"/>
      <c r="J14" s="92"/>
      <c r="K14" s="92"/>
      <c r="L14" s="93"/>
      <c r="M14" s="5"/>
      <c r="N14" s="39"/>
      <c r="O14" s="39"/>
      <c r="P14" s="39"/>
      <c r="Q14" s="39"/>
      <c r="R14" s="39"/>
      <c r="S14" s="39"/>
      <c r="T14" s="39"/>
      <c r="U14" s="39"/>
      <c r="V14" s="5"/>
    </row>
    <row r="15" spans="1:28" ht="30" customHeight="1">
      <c r="A15" s="5"/>
      <c r="B15" s="65"/>
      <c r="C15" s="68"/>
      <c r="D15" s="85" t="s">
        <v>14</v>
      </c>
      <c r="E15" s="86"/>
      <c r="F15" s="94"/>
      <c r="G15" s="95"/>
      <c r="H15" s="95"/>
      <c r="I15" s="95"/>
      <c r="J15" s="96"/>
      <c r="K15" s="96"/>
      <c r="L15" s="97"/>
      <c r="M15" s="5"/>
      <c r="N15" s="39" t="s">
        <v>19</v>
      </c>
      <c r="O15" s="39"/>
      <c r="P15" s="39"/>
      <c r="Q15" s="39"/>
      <c r="R15" s="39"/>
      <c r="S15" s="39"/>
      <c r="T15" s="39"/>
      <c r="U15" s="39"/>
      <c r="V15" s="5"/>
    </row>
    <row r="16" spans="1:28" ht="30" customHeight="1">
      <c r="A16" s="5"/>
      <c r="B16" s="66"/>
      <c r="C16" s="69"/>
      <c r="D16" s="85" t="s">
        <v>15</v>
      </c>
      <c r="E16" s="86"/>
      <c r="F16" s="94"/>
      <c r="G16" s="95"/>
      <c r="H16" s="95"/>
      <c r="I16" s="95"/>
      <c r="J16" s="96"/>
      <c r="K16" s="96"/>
      <c r="L16" s="97"/>
      <c r="M16" s="5"/>
      <c r="N16" s="39" t="s">
        <v>20</v>
      </c>
      <c r="O16" s="39"/>
      <c r="P16" s="39"/>
      <c r="Q16" s="39"/>
      <c r="R16" s="39"/>
      <c r="S16" s="39"/>
      <c r="T16" s="39"/>
      <c r="U16" s="39"/>
      <c r="V16" s="5"/>
    </row>
    <row r="17" spans="1:22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0" customHeight="1">
      <c r="A18" s="5"/>
      <c r="B18" s="64" t="s">
        <v>6</v>
      </c>
      <c r="C18" s="73" t="s">
        <v>10</v>
      </c>
      <c r="D18" s="76" t="s">
        <v>3</v>
      </c>
      <c r="E18" s="77"/>
      <c r="F18" s="82" t="str">
        <f>PHONETIC(F19)</f>
        <v/>
      </c>
      <c r="G18" s="83"/>
      <c r="H18" s="83"/>
      <c r="I18" s="83"/>
      <c r="J18" s="83"/>
      <c r="K18" s="83"/>
      <c r="L18" s="84"/>
      <c r="M18" s="5"/>
      <c r="N18" s="58" t="s">
        <v>76</v>
      </c>
      <c r="O18" s="40"/>
      <c r="P18" s="40"/>
      <c r="Q18" s="40"/>
      <c r="R18" s="40"/>
      <c r="S18" s="40"/>
      <c r="T18" s="40"/>
      <c r="U18" s="40"/>
      <c r="V18" s="5"/>
    </row>
    <row r="19" spans="1:22" ht="30" customHeight="1">
      <c r="A19" s="5"/>
      <c r="B19" s="65"/>
      <c r="C19" s="74"/>
      <c r="D19" s="78" t="s">
        <v>11</v>
      </c>
      <c r="E19" s="79"/>
      <c r="F19" s="51"/>
      <c r="G19" s="52"/>
      <c r="H19" s="52"/>
      <c r="I19" s="52"/>
      <c r="J19" s="52"/>
      <c r="K19" s="52"/>
      <c r="L19" s="53"/>
      <c r="M19" s="5"/>
      <c r="N19" s="40"/>
      <c r="O19" s="40"/>
      <c r="P19" s="40"/>
      <c r="Q19" s="40"/>
      <c r="R19" s="40"/>
      <c r="S19" s="40"/>
      <c r="T19" s="40"/>
      <c r="U19" s="40"/>
      <c r="V19" s="5"/>
    </row>
    <row r="20" spans="1:22" ht="30" customHeight="1">
      <c r="A20" s="5"/>
      <c r="B20" s="81"/>
      <c r="C20" s="75"/>
      <c r="D20" s="80" t="s">
        <v>12</v>
      </c>
      <c r="E20" s="80"/>
      <c r="F20" s="70"/>
      <c r="G20" s="71"/>
      <c r="H20" s="71"/>
      <c r="I20" s="71"/>
      <c r="J20" s="71"/>
      <c r="K20" s="71"/>
      <c r="L20" s="72"/>
      <c r="M20" s="5"/>
      <c r="N20" s="58" t="s">
        <v>21</v>
      </c>
      <c r="O20" s="58"/>
      <c r="P20" s="58"/>
      <c r="Q20" s="58"/>
      <c r="R20" s="58"/>
      <c r="S20" s="58"/>
      <c r="T20" s="58"/>
      <c r="U20" s="58"/>
      <c r="V20" s="5"/>
    </row>
    <row r="21" spans="1:22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0" customHeight="1">
      <c r="A22" s="5"/>
      <c r="B22" s="7" t="s">
        <v>22</v>
      </c>
      <c r="C22" s="34" t="s">
        <v>44</v>
      </c>
      <c r="D22" s="35"/>
      <c r="E22" s="35"/>
      <c r="F22" s="35"/>
      <c r="G22" s="35"/>
      <c r="H22" s="35"/>
      <c r="I22" s="35"/>
      <c r="J22" s="35"/>
      <c r="K22" s="35"/>
      <c r="L22" s="36"/>
      <c r="M22" s="5"/>
      <c r="N22" s="88"/>
      <c r="O22" s="88"/>
      <c r="P22" s="88"/>
      <c r="Q22" s="88"/>
      <c r="R22" s="88"/>
      <c r="S22" s="88"/>
      <c r="T22" s="88"/>
      <c r="U22" s="88"/>
      <c r="V22" s="5"/>
    </row>
    <row r="23" spans="1:22" ht="30" customHeight="1">
      <c r="A23" s="5"/>
      <c r="B23" s="7"/>
      <c r="C23" s="87" t="s">
        <v>23</v>
      </c>
      <c r="D23" s="87"/>
      <c r="E23" s="87" t="s">
        <v>24</v>
      </c>
      <c r="F23" s="87"/>
      <c r="G23" s="87"/>
      <c r="H23" s="87" t="s">
        <v>25</v>
      </c>
      <c r="I23" s="87"/>
      <c r="J23" s="87"/>
      <c r="K23" s="87"/>
      <c r="L23" s="7" t="s">
        <v>26</v>
      </c>
      <c r="M23" s="5"/>
      <c r="N23" s="88"/>
      <c r="O23" s="88"/>
      <c r="P23" s="88"/>
      <c r="Q23" s="88"/>
      <c r="R23" s="88"/>
      <c r="S23" s="88"/>
      <c r="T23" s="88"/>
      <c r="U23" s="88"/>
      <c r="V23" s="5"/>
    </row>
    <row r="24" spans="1:22" ht="30" customHeight="1">
      <c r="A24" s="5"/>
      <c r="B24" s="7">
        <v>1</v>
      </c>
      <c r="C24" s="63"/>
      <c r="D24" s="63"/>
      <c r="E24" s="90"/>
      <c r="F24" s="90"/>
      <c r="G24" s="90"/>
      <c r="H24" s="89" t="str">
        <f>PHONETIC(E24)</f>
        <v/>
      </c>
      <c r="I24" s="89"/>
      <c r="J24" s="89"/>
      <c r="K24" s="89"/>
      <c r="L24" s="3"/>
      <c r="M24" s="5"/>
      <c r="N24" s="39" t="s">
        <v>29</v>
      </c>
      <c r="O24" s="39"/>
      <c r="P24" s="39"/>
      <c r="Q24" s="39"/>
      <c r="R24" s="39"/>
      <c r="S24" s="39"/>
      <c r="T24" s="39"/>
      <c r="U24" s="39"/>
      <c r="V24" s="5"/>
    </row>
    <row r="25" spans="1:22" ht="30" customHeight="1">
      <c r="A25" s="5"/>
      <c r="B25" s="7">
        <v>2</v>
      </c>
      <c r="C25" s="63"/>
      <c r="D25" s="63"/>
      <c r="E25" s="90"/>
      <c r="F25" s="90"/>
      <c r="G25" s="90"/>
      <c r="H25" s="89" t="str">
        <f t="shared" ref="H25:H33" si="0">PHONETIC(E25)</f>
        <v/>
      </c>
      <c r="I25" s="89"/>
      <c r="J25" s="89"/>
      <c r="K25" s="89"/>
      <c r="L25" s="3"/>
      <c r="M25" s="5"/>
      <c r="N25" s="39" t="s">
        <v>30</v>
      </c>
      <c r="O25" s="39"/>
      <c r="P25" s="39"/>
      <c r="Q25" s="39"/>
      <c r="R25" s="39"/>
      <c r="S25" s="39"/>
      <c r="T25" s="39"/>
      <c r="U25" s="39"/>
      <c r="V25" s="5"/>
    </row>
    <row r="26" spans="1:22" ht="30" customHeight="1">
      <c r="A26" s="5"/>
      <c r="B26" s="7">
        <v>3</v>
      </c>
      <c r="C26" s="63"/>
      <c r="D26" s="63"/>
      <c r="E26" s="90"/>
      <c r="F26" s="90"/>
      <c r="G26" s="90"/>
      <c r="H26" s="89" t="str">
        <f t="shared" si="0"/>
        <v/>
      </c>
      <c r="I26" s="89"/>
      <c r="J26" s="89"/>
      <c r="K26" s="89"/>
      <c r="L26" s="3"/>
      <c r="M26" s="5"/>
      <c r="N26" s="39" t="s">
        <v>31</v>
      </c>
      <c r="O26" s="39"/>
      <c r="P26" s="39"/>
      <c r="Q26" s="39"/>
      <c r="R26" s="39"/>
      <c r="S26" s="39"/>
      <c r="T26" s="39"/>
      <c r="U26" s="39"/>
      <c r="V26" s="5"/>
    </row>
    <row r="27" spans="1:22" ht="30" customHeight="1">
      <c r="A27" s="5"/>
      <c r="B27" s="7">
        <v>4</v>
      </c>
      <c r="C27" s="63"/>
      <c r="D27" s="63"/>
      <c r="E27" s="90"/>
      <c r="F27" s="90"/>
      <c r="G27" s="90"/>
      <c r="H27" s="89" t="str">
        <f t="shared" si="0"/>
        <v/>
      </c>
      <c r="I27" s="89"/>
      <c r="J27" s="89"/>
      <c r="K27" s="89"/>
      <c r="L27" s="3"/>
      <c r="M27" s="5"/>
      <c r="N27" s="88"/>
      <c r="O27" s="88"/>
      <c r="P27" s="88"/>
      <c r="Q27" s="88"/>
      <c r="R27" s="88"/>
      <c r="S27" s="88"/>
      <c r="T27" s="88"/>
      <c r="U27" s="88"/>
      <c r="V27" s="5"/>
    </row>
    <row r="28" spans="1:22" ht="30" customHeight="1">
      <c r="A28" s="5"/>
      <c r="B28" s="7">
        <v>5</v>
      </c>
      <c r="C28" s="63"/>
      <c r="D28" s="63"/>
      <c r="E28" s="90"/>
      <c r="F28" s="90"/>
      <c r="G28" s="90"/>
      <c r="H28" s="89" t="str">
        <f t="shared" si="0"/>
        <v/>
      </c>
      <c r="I28" s="89"/>
      <c r="J28" s="89"/>
      <c r="K28" s="89"/>
      <c r="L28" s="3"/>
      <c r="M28" s="5"/>
      <c r="N28" s="103" t="s">
        <v>46</v>
      </c>
      <c r="O28" s="104"/>
      <c r="P28" s="104"/>
      <c r="Q28" s="104"/>
      <c r="R28" s="104"/>
      <c r="S28" s="104"/>
      <c r="T28" s="104"/>
      <c r="U28" s="104"/>
      <c r="V28" s="5"/>
    </row>
    <row r="29" spans="1:22" ht="30" customHeight="1">
      <c r="A29" s="5"/>
      <c r="B29" s="7">
        <v>6</v>
      </c>
      <c r="C29" s="63"/>
      <c r="D29" s="63"/>
      <c r="E29" s="90"/>
      <c r="F29" s="90"/>
      <c r="G29" s="90"/>
      <c r="H29" s="89" t="str">
        <f t="shared" si="0"/>
        <v/>
      </c>
      <c r="I29" s="89"/>
      <c r="J29" s="89"/>
      <c r="K29" s="89"/>
      <c r="L29" s="3"/>
      <c r="M29" s="5"/>
      <c r="N29" s="88"/>
      <c r="O29" s="88"/>
      <c r="P29" s="88"/>
      <c r="Q29" s="88"/>
      <c r="R29" s="88"/>
      <c r="S29" s="88"/>
      <c r="T29" s="88"/>
      <c r="U29" s="88"/>
      <c r="V29" s="5"/>
    </row>
    <row r="30" spans="1:22" ht="30" customHeight="1">
      <c r="A30" s="5"/>
      <c r="B30" s="7">
        <v>7</v>
      </c>
      <c r="C30" s="63"/>
      <c r="D30" s="63"/>
      <c r="E30" s="90"/>
      <c r="F30" s="90"/>
      <c r="G30" s="90"/>
      <c r="H30" s="89" t="str">
        <f t="shared" si="0"/>
        <v/>
      </c>
      <c r="I30" s="89"/>
      <c r="J30" s="89"/>
      <c r="K30" s="89"/>
      <c r="L30" s="3"/>
      <c r="M30" s="5"/>
      <c r="N30" s="88"/>
      <c r="O30" s="88"/>
      <c r="P30" s="88"/>
      <c r="Q30" s="88"/>
      <c r="R30" s="88"/>
      <c r="S30" s="88"/>
      <c r="T30" s="88"/>
      <c r="U30" s="88"/>
      <c r="V30" s="5"/>
    </row>
    <row r="31" spans="1:22" ht="30" customHeight="1">
      <c r="A31" s="5"/>
      <c r="B31" s="7">
        <v>8</v>
      </c>
      <c r="C31" s="63"/>
      <c r="D31" s="63"/>
      <c r="E31" s="90"/>
      <c r="F31" s="90"/>
      <c r="G31" s="90"/>
      <c r="H31" s="89" t="str">
        <f t="shared" si="0"/>
        <v/>
      </c>
      <c r="I31" s="89"/>
      <c r="J31" s="89"/>
      <c r="K31" s="89"/>
      <c r="L31" s="3"/>
      <c r="M31" s="5"/>
      <c r="N31" s="88"/>
      <c r="O31" s="88"/>
      <c r="P31" s="88"/>
      <c r="Q31" s="88"/>
      <c r="R31" s="88"/>
      <c r="S31" s="88"/>
      <c r="T31" s="88"/>
      <c r="U31" s="88"/>
      <c r="V31" s="5"/>
    </row>
    <row r="32" spans="1:22" ht="30" customHeight="1">
      <c r="A32" s="5"/>
      <c r="B32" s="7">
        <v>9</v>
      </c>
      <c r="C32" s="63"/>
      <c r="D32" s="63"/>
      <c r="E32" s="90"/>
      <c r="F32" s="90"/>
      <c r="G32" s="90"/>
      <c r="H32" s="89" t="str">
        <f t="shared" si="0"/>
        <v/>
      </c>
      <c r="I32" s="89"/>
      <c r="J32" s="89"/>
      <c r="K32" s="89"/>
      <c r="L32" s="3"/>
      <c r="M32" s="5"/>
      <c r="N32" s="102" t="s">
        <v>45</v>
      </c>
      <c r="O32" s="102"/>
      <c r="P32" s="102"/>
      <c r="Q32" s="102"/>
      <c r="R32" s="102"/>
      <c r="S32" s="102"/>
      <c r="T32" s="102"/>
      <c r="U32" s="102"/>
      <c r="V32" s="5"/>
    </row>
    <row r="33" spans="1:22" ht="30" customHeight="1">
      <c r="A33" s="5"/>
      <c r="B33" s="7">
        <v>10</v>
      </c>
      <c r="C33" s="63"/>
      <c r="D33" s="63"/>
      <c r="E33" s="90"/>
      <c r="F33" s="90"/>
      <c r="G33" s="90"/>
      <c r="H33" s="89" t="str">
        <f t="shared" si="0"/>
        <v/>
      </c>
      <c r="I33" s="89"/>
      <c r="J33" s="89"/>
      <c r="K33" s="89"/>
      <c r="L33" s="3"/>
      <c r="M33" s="5"/>
      <c r="N33" s="102"/>
      <c r="O33" s="102"/>
      <c r="P33" s="102"/>
      <c r="Q33" s="102"/>
      <c r="R33" s="102"/>
      <c r="S33" s="102"/>
      <c r="T33" s="102"/>
      <c r="U33" s="102"/>
      <c r="V33" s="5"/>
    </row>
    <row r="34" spans="1:22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6" spans="1:22" ht="29.1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0" customHeight="1">
      <c r="A37" s="5"/>
      <c r="B37" s="98" t="s">
        <v>84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5"/>
    </row>
    <row r="38" spans="1:22" ht="30" customHeight="1">
      <c r="A38" s="5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5"/>
    </row>
    <row r="39" spans="1:22" ht="30" customHeight="1">
      <c r="A39" s="5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5"/>
    </row>
    <row r="40" spans="1:22" ht="3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</sheetData>
  <sheetProtection algorithmName="SHA-512" hashValue="ZU/WXkATak+4ZYCGMLXdJ3GEWigbYEIC/O9TmSGKQeeCZTDchq5p0FmwK6M1x1XDV7SnExSToCY7ahnTv2mDsw==" saltValue="XdFQKIIiAkuAl8lJRK9fwA==" spinCount="100000" sheet="1" objects="1" scenarios="1"/>
  <mergeCells count="96">
    <mergeCell ref="B37:U39"/>
    <mergeCell ref="J13:L13"/>
    <mergeCell ref="G13:I13"/>
    <mergeCell ref="N27:U27"/>
    <mergeCell ref="H31:K31"/>
    <mergeCell ref="E32:G32"/>
    <mergeCell ref="H32:K32"/>
    <mergeCell ref="N32:U33"/>
    <mergeCell ref="N28:U28"/>
    <mergeCell ref="N29:U29"/>
    <mergeCell ref="N30:U30"/>
    <mergeCell ref="N31:U31"/>
    <mergeCell ref="H27:K27"/>
    <mergeCell ref="E28:G28"/>
    <mergeCell ref="N26:U26"/>
    <mergeCell ref="J15:L15"/>
    <mergeCell ref="J16:L16"/>
    <mergeCell ref="N18:U19"/>
    <mergeCell ref="N22:U22"/>
    <mergeCell ref="C22:L22"/>
    <mergeCell ref="H28:K28"/>
    <mergeCell ref="N16:U16"/>
    <mergeCell ref="F16:I16"/>
    <mergeCell ref="C26:D26"/>
    <mergeCell ref="C27:D27"/>
    <mergeCell ref="C28:D28"/>
    <mergeCell ref="D16:E16"/>
    <mergeCell ref="C25:D25"/>
    <mergeCell ref="D13:E13"/>
    <mergeCell ref="G14:L14"/>
    <mergeCell ref="N13:U13"/>
    <mergeCell ref="N14:U14"/>
    <mergeCell ref="N15:U15"/>
    <mergeCell ref="F15:I15"/>
    <mergeCell ref="C32:D32"/>
    <mergeCell ref="C33:D33"/>
    <mergeCell ref="H30:K30"/>
    <mergeCell ref="H23:K23"/>
    <mergeCell ref="E24:G24"/>
    <mergeCell ref="H24:K24"/>
    <mergeCell ref="E25:G25"/>
    <mergeCell ref="H25:K25"/>
    <mergeCell ref="E26:G26"/>
    <mergeCell ref="H26:K26"/>
    <mergeCell ref="E27:G27"/>
    <mergeCell ref="E23:G23"/>
    <mergeCell ref="E31:G31"/>
    <mergeCell ref="E33:G33"/>
    <mergeCell ref="H33:K33"/>
    <mergeCell ref="E29:G29"/>
    <mergeCell ref="C29:D29"/>
    <mergeCell ref="C30:D30"/>
    <mergeCell ref="N23:U23"/>
    <mergeCell ref="N24:U24"/>
    <mergeCell ref="N25:U25"/>
    <mergeCell ref="H29:K29"/>
    <mergeCell ref="E30:G30"/>
    <mergeCell ref="C31:D31"/>
    <mergeCell ref="N20:U20"/>
    <mergeCell ref="B13:B16"/>
    <mergeCell ref="C13:C16"/>
    <mergeCell ref="F19:L19"/>
    <mergeCell ref="F20:L20"/>
    <mergeCell ref="C18:C20"/>
    <mergeCell ref="D18:E18"/>
    <mergeCell ref="D19:E19"/>
    <mergeCell ref="D20:E20"/>
    <mergeCell ref="B18:B20"/>
    <mergeCell ref="F18:L18"/>
    <mergeCell ref="D14:E14"/>
    <mergeCell ref="D15:E15"/>
    <mergeCell ref="C23:D23"/>
    <mergeCell ref="C24:D24"/>
    <mergeCell ref="F11:L11"/>
    <mergeCell ref="N11:U11"/>
    <mergeCell ref="C10:E10"/>
    <mergeCell ref="F10:G10"/>
    <mergeCell ref="I10:J10"/>
    <mergeCell ref="K10:L10"/>
    <mergeCell ref="N10:U10"/>
    <mergeCell ref="C11:E11"/>
    <mergeCell ref="C8:E8"/>
    <mergeCell ref="N8:U8"/>
    <mergeCell ref="F8:G8"/>
    <mergeCell ref="H6:I6"/>
    <mergeCell ref="F6:G6"/>
    <mergeCell ref="I8:L8"/>
    <mergeCell ref="J2:T2"/>
    <mergeCell ref="X1:Y1"/>
    <mergeCell ref="J1:T1"/>
    <mergeCell ref="C6:E6"/>
    <mergeCell ref="J6:L6"/>
    <mergeCell ref="N6:U6"/>
    <mergeCell ref="J3:T4"/>
    <mergeCell ref="B1:F3"/>
    <mergeCell ref="B4:F4"/>
  </mergeCells>
  <phoneticPr fontId="1" type="Hiragana"/>
  <dataValidations count="4">
    <dataValidation type="list" allowBlank="1" showInputMessage="1" showErrorMessage="1" sqref="F8:G8" xr:uid="{00000000-0002-0000-0000-000000000000}">
      <formula1>"　,国頭,中頭,那覇,島尻,宮古,八重山"</formula1>
    </dataValidation>
    <dataValidation type="list" allowBlank="1" showInputMessage="1" sqref="H10" xr:uid="{00000000-0002-0000-0000-000001000000}">
      <formula1>"　,市立,町立,村立,国立,学園"</formula1>
    </dataValidation>
    <dataValidation type="list" allowBlank="1" showInputMessage="1" showErrorMessage="1" sqref="L24:L33" xr:uid="{00000000-0002-0000-0000-000002000000}">
      <formula1>"２年,１年"</formula1>
    </dataValidation>
    <dataValidation type="list" allowBlank="1" showInputMessage="1" showErrorMessage="1" sqref="C24:D33" xr:uid="{00000000-0002-0000-0000-000003000000}">
      <formula1>"Picc,Fl,Ob,Fg,EbCl,BbCl,B.Cl,A.Sax,T.Sax,B.Sax,Tp,Hr,Tb,B.Tb,Euph,Tuba,Cb,Perc"</formula1>
    </dataValidation>
  </dataValidations>
  <printOptions horizontalCentered="1"/>
  <pageMargins left="0.59055118110236227" right="0.59055118110236227" top="0.59055118110236227" bottom="0.39370078740157483" header="0.39370078740157483" footer="0.31496062992125984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60"/>
  <sheetViews>
    <sheetView showGridLines="0" showRowColHeaders="0" view="pageBreakPreview" zoomScale="75" zoomScaleNormal="100" zoomScaleSheetLayoutView="75" workbookViewId="0">
      <selection sqref="A1:R1"/>
    </sheetView>
  </sheetViews>
  <sheetFormatPr defaultColWidth="8.7109375" defaultRowHeight="38.1" customHeight="1"/>
  <cols>
    <col min="1" max="1" width="5.7109375" style="27" customWidth="1"/>
    <col min="2" max="17" width="8.7109375" style="27"/>
    <col min="18" max="18" width="5.7109375" style="27" customWidth="1"/>
    <col min="19" max="16384" width="8.7109375" style="27"/>
  </cols>
  <sheetData>
    <row r="1" spans="1:25" ht="38.1" customHeight="1" thickBot="1">
      <c r="A1" s="105" t="s">
        <v>80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25" ht="38.1" customHeight="1">
      <c r="A2" s="31" t="s">
        <v>61</v>
      </c>
      <c r="T2" s="142" t="s">
        <v>70</v>
      </c>
      <c r="U2" s="143"/>
      <c r="V2" s="143"/>
      <c r="W2" s="143"/>
      <c r="X2" s="143"/>
      <c r="Y2" s="144"/>
    </row>
    <row r="3" spans="1:25" ht="38.1" customHeight="1" thickBot="1">
      <c r="B3" s="140" t="str">
        <f>IF(AND(①入力フォーム!$J$1=""),"",①入力フォーム!$J$1)</f>
        <v>2025（令和7）年度</v>
      </c>
      <c r="C3" s="140"/>
      <c r="D3" s="140"/>
      <c r="E3" s="140"/>
      <c r="F3" s="141" t="str">
        <f>IF(AND(①入力フォーム!$J$2=""),"",①入力フォーム!$J$2)</f>
        <v>沖縄県中学校文化連盟選抜吹奏楽団♪ＮＬＢ</v>
      </c>
      <c r="G3" s="141"/>
      <c r="H3" s="141"/>
      <c r="I3" s="141"/>
      <c r="J3" s="141"/>
      <c r="K3" s="141"/>
      <c r="L3" s="141"/>
      <c r="M3" s="141"/>
      <c r="N3" s="139" t="s">
        <v>74</v>
      </c>
      <c r="O3" s="139"/>
      <c r="P3" s="139"/>
      <c r="Q3" s="139"/>
      <c r="T3" s="145"/>
      <c r="U3" s="146"/>
      <c r="V3" s="146"/>
      <c r="W3" s="146"/>
      <c r="X3" s="146"/>
      <c r="Y3" s="147"/>
    </row>
    <row r="4" spans="1:25" ht="38.1" customHeight="1" thickBot="1"/>
    <row r="5" spans="1:25" ht="38.1" customHeight="1">
      <c r="B5" s="108" t="s">
        <v>57</v>
      </c>
      <c r="C5" s="127" t="str">
        <f>IF(AND(①入力フォーム!$F$8=""),"",①入力フォーム!$F$8)</f>
        <v/>
      </c>
      <c r="D5" s="127"/>
      <c r="E5" s="128"/>
      <c r="F5" s="108" t="s">
        <v>34</v>
      </c>
      <c r="G5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5" s="127"/>
      <c r="I5" s="127"/>
      <c r="J5" s="127"/>
      <c r="K5" s="127"/>
      <c r="L5" s="127"/>
      <c r="M5" s="127"/>
      <c r="N5" s="133"/>
      <c r="O5" s="136" t="s">
        <v>26</v>
      </c>
      <c r="P5" s="127" t="str">
        <f>IF(AND(①入力フォーム!$L$24=""),"",①入力フォーム!$L$24)</f>
        <v/>
      </c>
      <c r="Q5" s="133"/>
      <c r="T5" s="154" t="s">
        <v>78</v>
      </c>
      <c r="U5" s="155"/>
      <c r="V5" s="155"/>
      <c r="W5" s="155"/>
      <c r="X5" s="155"/>
      <c r="Y5" s="156"/>
    </row>
    <row r="6" spans="1:25" ht="38.1" customHeight="1">
      <c r="B6" s="109"/>
      <c r="C6" s="129"/>
      <c r="D6" s="129"/>
      <c r="E6" s="130"/>
      <c r="F6" s="109"/>
      <c r="G6" s="129"/>
      <c r="H6" s="129"/>
      <c r="I6" s="129"/>
      <c r="J6" s="129"/>
      <c r="K6" s="129"/>
      <c r="L6" s="129"/>
      <c r="M6" s="129"/>
      <c r="N6" s="134"/>
      <c r="O6" s="137"/>
      <c r="P6" s="129"/>
      <c r="Q6" s="134"/>
      <c r="T6" s="148"/>
      <c r="U6" s="149"/>
      <c r="V6" s="149"/>
      <c r="W6" s="149"/>
      <c r="X6" s="149"/>
      <c r="Y6" s="150"/>
    </row>
    <row r="7" spans="1:25" ht="38.1" customHeight="1" thickBot="1">
      <c r="B7" s="110"/>
      <c r="C7" s="131"/>
      <c r="D7" s="131"/>
      <c r="E7" s="132"/>
      <c r="F7" s="110"/>
      <c r="G7" s="131"/>
      <c r="H7" s="131"/>
      <c r="I7" s="131"/>
      <c r="J7" s="131"/>
      <c r="K7" s="131"/>
      <c r="L7" s="131"/>
      <c r="M7" s="131"/>
      <c r="N7" s="135"/>
      <c r="O7" s="138"/>
      <c r="P7" s="131"/>
      <c r="Q7" s="135"/>
      <c r="T7" s="148"/>
      <c r="U7" s="149"/>
      <c r="V7" s="149"/>
      <c r="W7" s="149"/>
      <c r="X7" s="149"/>
      <c r="Y7" s="150"/>
    </row>
    <row r="8" spans="1:25" ht="38.1" customHeight="1">
      <c r="B8" s="106" t="s">
        <v>59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T8" s="148"/>
      <c r="U8" s="149"/>
      <c r="V8" s="149"/>
      <c r="W8" s="149"/>
      <c r="X8" s="149"/>
      <c r="Y8" s="150"/>
    </row>
    <row r="9" spans="1:25" ht="38.1" customHeight="1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T9" s="148"/>
      <c r="U9" s="149"/>
      <c r="V9" s="149"/>
      <c r="W9" s="149"/>
      <c r="X9" s="149"/>
      <c r="Y9" s="150"/>
    </row>
    <row r="10" spans="1:25" ht="38.1" customHeight="1" thickBot="1"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T10" s="148"/>
      <c r="U10" s="149"/>
      <c r="V10" s="149"/>
      <c r="W10" s="149"/>
      <c r="X10" s="149"/>
      <c r="Y10" s="150"/>
    </row>
    <row r="11" spans="1:25" ht="38.1" customHeight="1">
      <c r="B11" s="108" t="s">
        <v>23</v>
      </c>
      <c r="C11" s="111" t="str">
        <f>IF(AND(①入力フォーム!$C$24=""),"",①入力フォーム!$C$24)</f>
        <v/>
      </c>
      <c r="D11" s="111"/>
      <c r="E11" s="112"/>
      <c r="F11" s="108" t="s">
        <v>60</v>
      </c>
      <c r="G11" s="117" t="str">
        <f>IF(AND(①入力フォーム!$H$24=""),"",①入力フォーム!$H$24)</f>
        <v/>
      </c>
      <c r="H11" s="118"/>
      <c r="I11" s="118"/>
      <c r="J11" s="118"/>
      <c r="K11" s="118"/>
      <c r="L11" s="118"/>
      <c r="M11" s="118"/>
      <c r="N11" s="118"/>
      <c r="O11" s="118"/>
      <c r="P11" s="118"/>
      <c r="Q11" s="119"/>
      <c r="T11" s="148"/>
      <c r="U11" s="149"/>
      <c r="V11" s="149"/>
      <c r="W11" s="149"/>
      <c r="X11" s="149"/>
      <c r="Y11" s="150"/>
    </row>
    <row r="12" spans="1:25" ht="38.1" customHeight="1" thickBot="1">
      <c r="B12" s="109"/>
      <c r="C12" s="113"/>
      <c r="D12" s="113"/>
      <c r="E12" s="114"/>
      <c r="F12" s="109"/>
      <c r="G12" s="120" t="str">
        <f>IF(AND(①入力フォーム!$E$24=""),"",①入力フォーム!$E$24)</f>
        <v/>
      </c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T12" s="151"/>
      <c r="U12" s="152"/>
      <c r="V12" s="152"/>
      <c r="W12" s="152"/>
      <c r="X12" s="152"/>
      <c r="Y12" s="153"/>
    </row>
    <row r="13" spans="1:25" ht="38.1" customHeight="1">
      <c r="B13" s="109"/>
      <c r="C13" s="113"/>
      <c r="D13" s="113"/>
      <c r="E13" s="114"/>
      <c r="F13" s="109"/>
      <c r="G13" s="120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T13" s="154" t="s">
        <v>79</v>
      </c>
      <c r="U13" s="155"/>
      <c r="V13" s="155"/>
      <c r="W13" s="155"/>
      <c r="X13" s="155"/>
      <c r="Y13" s="156"/>
    </row>
    <row r="14" spans="1:25" ht="38.1" customHeight="1" thickBot="1">
      <c r="B14" s="110"/>
      <c r="C14" s="115"/>
      <c r="D14" s="115"/>
      <c r="E14" s="116"/>
      <c r="F14" s="110"/>
      <c r="G14" s="123"/>
      <c r="H14" s="124"/>
      <c r="I14" s="124"/>
      <c r="J14" s="124"/>
      <c r="K14" s="124"/>
      <c r="L14" s="124"/>
      <c r="M14" s="124"/>
      <c r="N14" s="124"/>
      <c r="O14" s="124"/>
      <c r="P14" s="124"/>
      <c r="Q14" s="125"/>
      <c r="T14" s="148"/>
      <c r="U14" s="149"/>
      <c r="V14" s="149"/>
      <c r="W14" s="149"/>
      <c r="X14" s="149"/>
      <c r="Y14" s="150"/>
    </row>
    <row r="15" spans="1:25" ht="38.1" customHeight="1">
      <c r="T15" s="148"/>
      <c r="U15" s="149"/>
      <c r="V15" s="149"/>
      <c r="W15" s="149"/>
      <c r="X15" s="149"/>
      <c r="Y15" s="150"/>
    </row>
    <row r="16" spans="1:25" ht="38.1" customHeight="1">
      <c r="A16" s="126" t="s">
        <v>54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T16" s="148"/>
      <c r="U16" s="149"/>
      <c r="V16" s="149"/>
      <c r="W16" s="149"/>
      <c r="X16" s="149"/>
      <c r="Y16" s="150"/>
    </row>
    <row r="17" spans="1:25" ht="38.1" customHeight="1">
      <c r="A17" s="105" t="s">
        <v>80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T17" s="148"/>
      <c r="U17" s="149"/>
      <c r="V17" s="149"/>
      <c r="W17" s="149"/>
      <c r="X17" s="149"/>
      <c r="Y17" s="150"/>
    </row>
    <row r="18" spans="1:25" ht="38.1" customHeight="1">
      <c r="A18" s="31" t="s">
        <v>69</v>
      </c>
      <c r="T18" s="148"/>
      <c r="U18" s="149"/>
      <c r="V18" s="149"/>
      <c r="W18" s="149"/>
      <c r="X18" s="149"/>
      <c r="Y18" s="150"/>
    </row>
    <row r="19" spans="1:25" ht="38.1" customHeight="1">
      <c r="B19" s="140" t="str">
        <f>IF(AND(①入力フォーム!$J$1=""),"",①入力フォーム!$J$1)</f>
        <v>2025（令和7）年度</v>
      </c>
      <c r="C19" s="140"/>
      <c r="D19" s="140"/>
      <c r="E19" s="140"/>
      <c r="F19" s="141" t="str">
        <f>IF(AND(①入力フォーム!$J$2=""),"",①入力フォーム!$J$2)</f>
        <v>沖縄県中学校文化連盟選抜吹奏楽団♪ＮＬＢ</v>
      </c>
      <c r="G19" s="141"/>
      <c r="H19" s="141"/>
      <c r="I19" s="141"/>
      <c r="J19" s="141"/>
      <c r="K19" s="141"/>
      <c r="L19" s="141"/>
      <c r="M19" s="141"/>
      <c r="N19" s="139" t="s">
        <v>74</v>
      </c>
      <c r="O19" s="139"/>
      <c r="P19" s="139"/>
      <c r="Q19" s="139"/>
      <c r="T19" s="148"/>
      <c r="U19" s="149"/>
      <c r="V19" s="149"/>
      <c r="W19" s="149"/>
      <c r="X19" s="149"/>
      <c r="Y19" s="150"/>
    </row>
    <row r="20" spans="1:25" ht="38.1" customHeight="1" thickBot="1">
      <c r="T20" s="151"/>
      <c r="U20" s="152"/>
      <c r="V20" s="152"/>
      <c r="W20" s="152"/>
      <c r="X20" s="152"/>
      <c r="Y20" s="153"/>
    </row>
    <row r="21" spans="1:25" ht="38.1" customHeight="1">
      <c r="B21" s="108" t="s">
        <v>57</v>
      </c>
      <c r="C21" s="127" t="str">
        <f>IF(AND(①入力フォーム!$F$8=""),"",①入力フォーム!$F$8)</f>
        <v/>
      </c>
      <c r="D21" s="127"/>
      <c r="E21" s="128"/>
      <c r="F21" s="108" t="s">
        <v>34</v>
      </c>
      <c r="G21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21" s="127"/>
      <c r="I21" s="127"/>
      <c r="J21" s="127"/>
      <c r="K21" s="127"/>
      <c r="L21" s="127"/>
      <c r="M21" s="127"/>
      <c r="N21" s="133"/>
      <c r="O21" s="136" t="s">
        <v>26</v>
      </c>
      <c r="P21" s="127" t="str">
        <f>IF(AND(①入力フォーム!$L$24=""),"",①入力フォーム!$L$24)</f>
        <v/>
      </c>
      <c r="Q21" s="133"/>
    </row>
    <row r="22" spans="1:25" ht="38.1" customHeight="1">
      <c r="B22" s="109"/>
      <c r="C22" s="129"/>
      <c r="D22" s="129"/>
      <c r="E22" s="130"/>
      <c r="F22" s="109"/>
      <c r="G22" s="129"/>
      <c r="H22" s="129"/>
      <c r="I22" s="129"/>
      <c r="J22" s="129"/>
      <c r="K22" s="129"/>
      <c r="L22" s="129"/>
      <c r="M22" s="129"/>
      <c r="N22" s="134"/>
      <c r="O22" s="137"/>
      <c r="P22" s="129"/>
      <c r="Q22" s="134"/>
    </row>
    <row r="23" spans="1:25" ht="38.1" customHeight="1" thickBot="1">
      <c r="B23" s="110"/>
      <c r="C23" s="131"/>
      <c r="D23" s="131"/>
      <c r="E23" s="132"/>
      <c r="F23" s="110"/>
      <c r="G23" s="131"/>
      <c r="H23" s="131"/>
      <c r="I23" s="131"/>
      <c r="J23" s="131"/>
      <c r="K23" s="131"/>
      <c r="L23" s="131"/>
      <c r="M23" s="131"/>
      <c r="N23" s="135"/>
      <c r="O23" s="138"/>
      <c r="P23" s="131"/>
      <c r="Q23" s="135"/>
    </row>
    <row r="24" spans="1:25" ht="38.1" customHeight="1">
      <c r="B24" s="106" t="s">
        <v>59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25" ht="38.1" customHeight="1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25" ht="38.1" customHeight="1" thickBot="1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25" ht="38.1" customHeight="1">
      <c r="B27" s="108" t="s">
        <v>23</v>
      </c>
      <c r="C27" s="111" t="str">
        <f>IF(AND(①入力フォーム!$C$25=""),"",①入力フォーム!$C$25)</f>
        <v/>
      </c>
      <c r="D27" s="111"/>
      <c r="E27" s="112"/>
      <c r="F27" s="108" t="s">
        <v>60</v>
      </c>
      <c r="G27" s="117" t="str">
        <f>IF(AND(①入力フォーム!$H$25=""),"",①入力フォーム!$H$25)</f>
        <v/>
      </c>
      <c r="H27" s="118"/>
      <c r="I27" s="118"/>
      <c r="J27" s="118"/>
      <c r="K27" s="118"/>
      <c r="L27" s="118"/>
      <c r="M27" s="118"/>
      <c r="N27" s="118"/>
      <c r="O27" s="118"/>
      <c r="P27" s="118"/>
      <c r="Q27" s="119"/>
    </row>
    <row r="28" spans="1:25" ht="38.1" customHeight="1">
      <c r="B28" s="109"/>
      <c r="C28" s="113"/>
      <c r="D28" s="113"/>
      <c r="E28" s="114"/>
      <c r="F28" s="109"/>
      <c r="G28" s="120" t="str">
        <f>IF(AND(①入力フォーム!$E$25=""),"",①入力フォーム!$E$25)</f>
        <v/>
      </c>
      <c r="H28" s="121"/>
      <c r="I28" s="121"/>
      <c r="J28" s="121"/>
      <c r="K28" s="121"/>
      <c r="L28" s="121"/>
      <c r="M28" s="121"/>
      <c r="N28" s="121"/>
      <c r="O28" s="121"/>
      <c r="P28" s="121"/>
      <c r="Q28" s="122"/>
    </row>
    <row r="29" spans="1:25" ht="38.1" customHeight="1">
      <c r="B29" s="109"/>
      <c r="C29" s="113"/>
      <c r="D29" s="113"/>
      <c r="E29" s="114"/>
      <c r="F29" s="109"/>
      <c r="G29" s="120"/>
      <c r="H29" s="121"/>
      <c r="I29" s="121"/>
      <c r="J29" s="121"/>
      <c r="K29" s="121"/>
      <c r="L29" s="121"/>
      <c r="M29" s="121"/>
      <c r="N29" s="121"/>
      <c r="O29" s="121"/>
      <c r="P29" s="121"/>
      <c r="Q29" s="122"/>
    </row>
    <row r="30" spans="1:25" ht="38.1" customHeight="1" thickBot="1">
      <c r="B30" s="110"/>
      <c r="C30" s="115"/>
      <c r="D30" s="115"/>
      <c r="E30" s="116"/>
      <c r="F30" s="110"/>
      <c r="G30" s="123"/>
      <c r="H30" s="124"/>
      <c r="I30" s="124"/>
      <c r="J30" s="124"/>
      <c r="K30" s="124"/>
      <c r="L30" s="124"/>
      <c r="M30" s="124"/>
      <c r="N30" s="124"/>
      <c r="O30" s="124"/>
      <c r="P30" s="124"/>
      <c r="Q30" s="125"/>
    </row>
    <row r="32" spans="1:25" ht="38.1" customHeight="1">
      <c r="A32" s="126" t="s">
        <v>54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</row>
    <row r="33" spans="1:18" ht="38.1" customHeight="1">
      <c r="A33" s="105" t="s">
        <v>80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</row>
    <row r="34" spans="1:18" ht="38.1" customHeight="1">
      <c r="A34" s="31" t="s">
        <v>68</v>
      </c>
    </row>
    <row r="35" spans="1:18" ht="38.1" customHeight="1">
      <c r="B35" s="140" t="str">
        <f>IF(AND(①入力フォーム!$J$1=""),"",①入力フォーム!$J$1)</f>
        <v>2025（令和7）年度</v>
      </c>
      <c r="C35" s="140"/>
      <c r="D35" s="140"/>
      <c r="E35" s="140"/>
      <c r="F35" s="141" t="str">
        <f>IF(AND(①入力フォーム!$J$2=""),"",①入力フォーム!$J$2)</f>
        <v>沖縄県中学校文化連盟選抜吹奏楽団♪ＮＬＢ</v>
      </c>
      <c r="G35" s="141"/>
      <c r="H35" s="141"/>
      <c r="I35" s="141"/>
      <c r="J35" s="141"/>
      <c r="K35" s="141"/>
      <c r="L35" s="141"/>
      <c r="M35" s="141"/>
      <c r="N35" s="139" t="s">
        <v>74</v>
      </c>
      <c r="O35" s="139"/>
      <c r="P35" s="139"/>
      <c r="Q35" s="139"/>
    </row>
    <row r="36" spans="1:18" ht="38.1" customHeight="1" thickBot="1"/>
    <row r="37" spans="1:18" ht="38.1" customHeight="1">
      <c r="B37" s="108" t="s">
        <v>57</v>
      </c>
      <c r="C37" s="127" t="str">
        <f>IF(AND(①入力フォーム!$F$8=""),"",①入力フォーム!$F$8)</f>
        <v/>
      </c>
      <c r="D37" s="127"/>
      <c r="E37" s="128"/>
      <c r="F37" s="108" t="s">
        <v>34</v>
      </c>
      <c r="G37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37" s="127"/>
      <c r="I37" s="127"/>
      <c r="J37" s="127"/>
      <c r="K37" s="127"/>
      <c r="L37" s="127"/>
      <c r="M37" s="127"/>
      <c r="N37" s="133"/>
      <c r="O37" s="136" t="s">
        <v>26</v>
      </c>
      <c r="P37" s="127" t="str">
        <f>IF(AND(①入力フォーム!$L$24=""),"",①入力フォーム!$L$24)</f>
        <v/>
      </c>
      <c r="Q37" s="133"/>
    </row>
    <row r="38" spans="1:18" ht="38.1" customHeight="1">
      <c r="B38" s="109"/>
      <c r="C38" s="129"/>
      <c r="D38" s="129"/>
      <c r="E38" s="130"/>
      <c r="F38" s="109"/>
      <c r="G38" s="129"/>
      <c r="H38" s="129"/>
      <c r="I38" s="129"/>
      <c r="J38" s="129"/>
      <c r="K38" s="129"/>
      <c r="L38" s="129"/>
      <c r="M38" s="129"/>
      <c r="N38" s="134"/>
      <c r="O38" s="137"/>
      <c r="P38" s="129"/>
      <c r="Q38" s="134"/>
    </row>
    <row r="39" spans="1:18" ht="38.1" customHeight="1" thickBot="1">
      <c r="B39" s="110"/>
      <c r="C39" s="131"/>
      <c r="D39" s="131"/>
      <c r="E39" s="132"/>
      <c r="F39" s="110"/>
      <c r="G39" s="131"/>
      <c r="H39" s="131"/>
      <c r="I39" s="131"/>
      <c r="J39" s="131"/>
      <c r="K39" s="131"/>
      <c r="L39" s="131"/>
      <c r="M39" s="131"/>
      <c r="N39" s="135"/>
      <c r="O39" s="138"/>
      <c r="P39" s="131"/>
      <c r="Q39" s="135"/>
    </row>
    <row r="40" spans="1:18" ht="38.1" customHeight="1">
      <c r="B40" s="106" t="s">
        <v>59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8" ht="38.1" customHeight="1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8" ht="38.1" customHeight="1" thickBo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18" ht="38.1" customHeight="1">
      <c r="B43" s="108" t="s">
        <v>23</v>
      </c>
      <c r="C43" s="111" t="str">
        <f>IF(AND(①入力フォーム!$C$26=""),"",①入力フォーム!$C$26)</f>
        <v/>
      </c>
      <c r="D43" s="111"/>
      <c r="E43" s="112"/>
      <c r="F43" s="108" t="s">
        <v>60</v>
      </c>
      <c r="G43" s="117" t="str">
        <f>IF(AND(①入力フォーム!$H$26=""),"",①入力フォーム!$H$26)</f>
        <v/>
      </c>
      <c r="H43" s="118"/>
      <c r="I43" s="118"/>
      <c r="J43" s="118"/>
      <c r="K43" s="118"/>
      <c r="L43" s="118"/>
      <c r="M43" s="118"/>
      <c r="N43" s="118"/>
      <c r="O43" s="118"/>
      <c r="P43" s="118"/>
      <c r="Q43" s="119"/>
    </row>
    <row r="44" spans="1:18" ht="38.1" customHeight="1">
      <c r="B44" s="109"/>
      <c r="C44" s="113"/>
      <c r="D44" s="113"/>
      <c r="E44" s="114"/>
      <c r="F44" s="109"/>
      <c r="G44" s="120" t="str">
        <f>IF(AND(①入力フォーム!$E$26=""),"",①入力フォーム!$E$26)</f>
        <v/>
      </c>
      <c r="H44" s="121"/>
      <c r="I44" s="121"/>
      <c r="J44" s="121"/>
      <c r="K44" s="121"/>
      <c r="L44" s="121"/>
      <c r="M44" s="121"/>
      <c r="N44" s="121"/>
      <c r="O44" s="121"/>
      <c r="P44" s="121"/>
      <c r="Q44" s="122"/>
    </row>
    <row r="45" spans="1:18" ht="38.1" customHeight="1">
      <c r="B45" s="109"/>
      <c r="C45" s="113"/>
      <c r="D45" s="113"/>
      <c r="E45" s="114"/>
      <c r="F45" s="109"/>
      <c r="G45" s="120"/>
      <c r="H45" s="121"/>
      <c r="I45" s="121"/>
      <c r="J45" s="121"/>
      <c r="K45" s="121"/>
      <c r="L45" s="121"/>
      <c r="M45" s="121"/>
      <c r="N45" s="121"/>
      <c r="O45" s="121"/>
      <c r="P45" s="121"/>
      <c r="Q45" s="122"/>
    </row>
    <row r="46" spans="1:18" ht="38.1" customHeight="1" thickBot="1">
      <c r="B46" s="110"/>
      <c r="C46" s="115"/>
      <c r="D46" s="115"/>
      <c r="E46" s="116"/>
      <c r="F46" s="110"/>
      <c r="G46" s="123"/>
      <c r="H46" s="124"/>
      <c r="I46" s="124"/>
      <c r="J46" s="124"/>
      <c r="K46" s="124"/>
      <c r="L46" s="124"/>
      <c r="M46" s="124"/>
      <c r="N46" s="124"/>
      <c r="O46" s="124"/>
      <c r="P46" s="124"/>
      <c r="Q46" s="125"/>
    </row>
    <row r="48" spans="1:18" ht="38.1" customHeight="1">
      <c r="A48" s="126" t="s">
        <v>54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</row>
    <row r="49" spans="1:18" ht="38.1" customHeight="1">
      <c r="A49" s="105" t="s">
        <v>80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</row>
    <row r="50" spans="1:18" ht="38.1" customHeight="1">
      <c r="A50" s="31" t="s">
        <v>67</v>
      </c>
    </row>
    <row r="51" spans="1:18" ht="38.1" customHeight="1">
      <c r="B51" s="140" t="str">
        <f>IF(AND(①入力フォーム!$J$1=""),"",①入力フォーム!$J$1)</f>
        <v>2025（令和7）年度</v>
      </c>
      <c r="C51" s="140"/>
      <c r="D51" s="140"/>
      <c r="E51" s="140"/>
      <c r="F51" s="141" t="str">
        <f>IF(AND(①入力フォーム!$J$2=""),"",①入力フォーム!$J$2)</f>
        <v>沖縄県中学校文化連盟選抜吹奏楽団♪ＮＬＢ</v>
      </c>
      <c r="G51" s="141"/>
      <c r="H51" s="141"/>
      <c r="I51" s="141"/>
      <c r="J51" s="141"/>
      <c r="K51" s="141"/>
      <c r="L51" s="141"/>
      <c r="M51" s="141"/>
      <c r="N51" s="139" t="s">
        <v>74</v>
      </c>
      <c r="O51" s="139"/>
      <c r="P51" s="139"/>
      <c r="Q51" s="139"/>
    </row>
    <row r="52" spans="1:18" ht="38.1" customHeight="1" thickBot="1"/>
    <row r="53" spans="1:18" ht="38.1" customHeight="1">
      <c r="B53" s="108" t="s">
        <v>57</v>
      </c>
      <c r="C53" s="127" t="str">
        <f>IF(AND(①入力フォーム!$F$8=""),"",①入力フォーム!$F$8)</f>
        <v/>
      </c>
      <c r="D53" s="127"/>
      <c r="E53" s="128"/>
      <c r="F53" s="108" t="s">
        <v>34</v>
      </c>
      <c r="G53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53" s="127"/>
      <c r="I53" s="127"/>
      <c r="J53" s="127"/>
      <c r="K53" s="127"/>
      <c r="L53" s="127"/>
      <c r="M53" s="127"/>
      <c r="N53" s="133"/>
      <c r="O53" s="136" t="s">
        <v>26</v>
      </c>
      <c r="P53" s="127" t="str">
        <f>IF(AND(①入力フォーム!$L$24=""),"",①入力フォーム!$L$24)</f>
        <v/>
      </c>
      <c r="Q53" s="133"/>
    </row>
    <row r="54" spans="1:18" ht="38.1" customHeight="1">
      <c r="B54" s="109"/>
      <c r="C54" s="129"/>
      <c r="D54" s="129"/>
      <c r="E54" s="130"/>
      <c r="F54" s="109"/>
      <c r="G54" s="129"/>
      <c r="H54" s="129"/>
      <c r="I54" s="129"/>
      <c r="J54" s="129"/>
      <c r="K54" s="129"/>
      <c r="L54" s="129"/>
      <c r="M54" s="129"/>
      <c r="N54" s="134"/>
      <c r="O54" s="137"/>
      <c r="P54" s="129"/>
      <c r="Q54" s="134"/>
    </row>
    <row r="55" spans="1:18" ht="38.1" customHeight="1" thickBot="1">
      <c r="B55" s="110"/>
      <c r="C55" s="131"/>
      <c r="D55" s="131"/>
      <c r="E55" s="132"/>
      <c r="F55" s="110"/>
      <c r="G55" s="131"/>
      <c r="H55" s="131"/>
      <c r="I55" s="131"/>
      <c r="J55" s="131"/>
      <c r="K55" s="131"/>
      <c r="L55" s="131"/>
      <c r="M55" s="131"/>
      <c r="N55" s="135"/>
      <c r="O55" s="138"/>
      <c r="P55" s="131"/>
      <c r="Q55" s="135"/>
    </row>
    <row r="56" spans="1:18" ht="38.1" customHeight="1">
      <c r="B56" s="106" t="s">
        <v>59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1:18" ht="38.1" customHeight="1"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</row>
    <row r="58" spans="1:18" ht="38.1" customHeight="1" thickBot="1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8" ht="38.1" customHeight="1">
      <c r="B59" s="108" t="s">
        <v>23</v>
      </c>
      <c r="C59" s="111" t="str">
        <f>IF(AND(①入力フォーム!$C$27=""),"",①入力フォーム!$C$27)</f>
        <v/>
      </c>
      <c r="D59" s="111"/>
      <c r="E59" s="112"/>
      <c r="F59" s="108" t="s">
        <v>60</v>
      </c>
      <c r="G59" s="117" t="str">
        <f>IF(AND(①入力フォーム!$H$27=""),"",①入力フォーム!$H$27)</f>
        <v/>
      </c>
      <c r="H59" s="118"/>
      <c r="I59" s="118"/>
      <c r="J59" s="118"/>
      <c r="K59" s="118"/>
      <c r="L59" s="118"/>
      <c r="M59" s="118"/>
      <c r="N59" s="118"/>
      <c r="O59" s="118"/>
      <c r="P59" s="118"/>
      <c r="Q59" s="119"/>
    </row>
    <row r="60" spans="1:18" ht="38.1" customHeight="1">
      <c r="B60" s="109"/>
      <c r="C60" s="113"/>
      <c r="D60" s="113"/>
      <c r="E60" s="114"/>
      <c r="F60" s="109"/>
      <c r="G60" s="120" t="str">
        <f>IF(AND(①入力フォーム!$E$27=""),"",①入力フォーム!$E$27)</f>
        <v/>
      </c>
      <c r="H60" s="121"/>
      <c r="I60" s="121"/>
      <c r="J60" s="121"/>
      <c r="K60" s="121"/>
      <c r="L60" s="121"/>
      <c r="M60" s="121"/>
      <c r="N60" s="121"/>
      <c r="O60" s="121"/>
      <c r="P60" s="121"/>
      <c r="Q60" s="122"/>
    </row>
    <row r="61" spans="1:18" ht="38.1" customHeight="1">
      <c r="B61" s="109"/>
      <c r="C61" s="113"/>
      <c r="D61" s="113"/>
      <c r="E61" s="114"/>
      <c r="F61" s="109"/>
      <c r="G61" s="120"/>
      <c r="H61" s="121"/>
      <c r="I61" s="121"/>
      <c r="J61" s="121"/>
      <c r="K61" s="121"/>
      <c r="L61" s="121"/>
      <c r="M61" s="121"/>
      <c r="N61" s="121"/>
      <c r="O61" s="121"/>
      <c r="P61" s="121"/>
      <c r="Q61" s="122"/>
    </row>
    <row r="62" spans="1:18" ht="38.1" customHeight="1" thickBot="1">
      <c r="B62" s="110"/>
      <c r="C62" s="115"/>
      <c r="D62" s="115"/>
      <c r="E62" s="116"/>
      <c r="F62" s="110"/>
      <c r="G62" s="123"/>
      <c r="H62" s="124"/>
      <c r="I62" s="124"/>
      <c r="J62" s="124"/>
      <c r="K62" s="124"/>
      <c r="L62" s="124"/>
      <c r="M62" s="124"/>
      <c r="N62" s="124"/>
      <c r="O62" s="124"/>
      <c r="P62" s="124"/>
      <c r="Q62" s="125"/>
    </row>
    <row r="64" spans="1:18" ht="38.1" customHeight="1">
      <c r="A64" s="126" t="s">
        <v>54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</row>
    <row r="65" spans="1:18" ht="38.1" customHeight="1">
      <c r="A65" s="105" t="s">
        <v>80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</row>
    <row r="66" spans="1:18" ht="38.1" customHeight="1">
      <c r="A66" s="31" t="s">
        <v>66</v>
      </c>
    </row>
    <row r="67" spans="1:18" ht="38.1" customHeight="1">
      <c r="B67" s="140" t="str">
        <f>IF(AND(①入力フォーム!$J$1=""),"",①入力フォーム!$J$1)</f>
        <v>2025（令和7）年度</v>
      </c>
      <c r="C67" s="140"/>
      <c r="D67" s="140"/>
      <c r="E67" s="140"/>
      <c r="F67" s="141" t="str">
        <f>IF(AND(①入力フォーム!$J$2=""),"",①入力フォーム!$J$2)</f>
        <v>沖縄県中学校文化連盟選抜吹奏楽団♪ＮＬＢ</v>
      </c>
      <c r="G67" s="141"/>
      <c r="H67" s="141"/>
      <c r="I67" s="141"/>
      <c r="J67" s="141"/>
      <c r="K67" s="141"/>
      <c r="L67" s="141"/>
      <c r="M67" s="141"/>
      <c r="N67" s="139" t="s">
        <v>74</v>
      </c>
      <c r="O67" s="139"/>
      <c r="P67" s="139"/>
      <c r="Q67" s="139"/>
    </row>
    <row r="68" spans="1:18" ht="38.1" customHeight="1" thickBot="1"/>
    <row r="69" spans="1:18" ht="38.1" customHeight="1">
      <c r="B69" s="108" t="s">
        <v>57</v>
      </c>
      <c r="C69" s="127" t="str">
        <f>IF(AND(①入力フォーム!$F$8=""),"",①入力フォーム!$F$8)</f>
        <v/>
      </c>
      <c r="D69" s="127"/>
      <c r="E69" s="128"/>
      <c r="F69" s="108" t="s">
        <v>34</v>
      </c>
      <c r="G69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69" s="127"/>
      <c r="I69" s="127"/>
      <c r="J69" s="127"/>
      <c r="K69" s="127"/>
      <c r="L69" s="127"/>
      <c r="M69" s="127"/>
      <c r="N69" s="133"/>
      <c r="O69" s="136" t="s">
        <v>26</v>
      </c>
      <c r="P69" s="127" t="str">
        <f>IF(AND(①入力フォーム!$L$24=""),"",①入力フォーム!$L$24)</f>
        <v/>
      </c>
      <c r="Q69" s="133"/>
    </row>
    <row r="70" spans="1:18" ht="38.1" customHeight="1">
      <c r="B70" s="109"/>
      <c r="C70" s="129"/>
      <c r="D70" s="129"/>
      <c r="E70" s="130"/>
      <c r="F70" s="109"/>
      <c r="G70" s="129"/>
      <c r="H70" s="129"/>
      <c r="I70" s="129"/>
      <c r="J70" s="129"/>
      <c r="K70" s="129"/>
      <c r="L70" s="129"/>
      <c r="M70" s="129"/>
      <c r="N70" s="134"/>
      <c r="O70" s="137"/>
      <c r="P70" s="129"/>
      <c r="Q70" s="134"/>
    </row>
    <row r="71" spans="1:18" ht="38.1" customHeight="1" thickBot="1">
      <c r="B71" s="110"/>
      <c r="C71" s="131"/>
      <c r="D71" s="131"/>
      <c r="E71" s="132"/>
      <c r="F71" s="110"/>
      <c r="G71" s="131"/>
      <c r="H71" s="131"/>
      <c r="I71" s="131"/>
      <c r="J71" s="131"/>
      <c r="K71" s="131"/>
      <c r="L71" s="131"/>
      <c r="M71" s="131"/>
      <c r="N71" s="135"/>
      <c r="O71" s="138"/>
      <c r="P71" s="131"/>
      <c r="Q71" s="135"/>
    </row>
    <row r="72" spans="1:18" ht="38.1" customHeight="1">
      <c r="B72" s="106" t="s">
        <v>59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</row>
    <row r="73" spans="1:18" ht="38.1" customHeight="1"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</row>
    <row r="74" spans="1:18" ht="38.1" customHeight="1" thickBot="1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</row>
    <row r="75" spans="1:18" ht="38.1" customHeight="1">
      <c r="B75" s="108" t="s">
        <v>23</v>
      </c>
      <c r="C75" s="111" t="str">
        <f>IF(AND(①入力フォーム!$C$28=""),"",①入力フォーム!$C$28)</f>
        <v/>
      </c>
      <c r="D75" s="111"/>
      <c r="E75" s="112"/>
      <c r="F75" s="108" t="s">
        <v>60</v>
      </c>
      <c r="G75" s="117" t="str">
        <f>IF(AND(①入力フォーム!$H$28=""),"",①入力フォーム!$H$28)</f>
        <v/>
      </c>
      <c r="H75" s="118"/>
      <c r="I75" s="118"/>
      <c r="J75" s="118"/>
      <c r="K75" s="118"/>
      <c r="L75" s="118"/>
      <c r="M75" s="118"/>
      <c r="N75" s="118"/>
      <c r="O75" s="118"/>
      <c r="P75" s="118"/>
      <c r="Q75" s="119"/>
    </row>
    <row r="76" spans="1:18" ht="38.1" customHeight="1">
      <c r="B76" s="109"/>
      <c r="C76" s="113"/>
      <c r="D76" s="113"/>
      <c r="E76" s="114"/>
      <c r="F76" s="109"/>
      <c r="G76" s="120" t="str">
        <f>IF(AND(①入力フォーム!$E$28=""),"",①入力フォーム!$E$28)</f>
        <v/>
      </c>
      <c r="H76" s="121"/>
      <c r="I76" s="121"/>
      <c r="J76" s="121"/>
      <c r="K76" s="121"/>
      <c r="L76" s="121"/>
      <c r="M76" s="121"/>
      <c r="N76" s="121"/>
      <c r="O76" s="121"/>
      <c r="P76" s="121"/>
      <c r="Q76" s="122"/>
    </row>
    <row r="77" spans="1:18" ht="38.1" customHeight="1">
      <c r="B77" s="109"/>
      <c r="C77" s="113"/>
      <c r="D77" s="113"/>
      <c r="E77" s="114"/>
      <c r="F77" s="109"/>
      <c r="G77" s="120"/>
      <c r="H77" s="121"/>
      <c r="I77" s="121"/>
      <c r="J77" s="121"/>
      <c r="K77" s="121"/>
      <c r="L77" s="121"/>
      <c r="M77" s="121"/>
      <c r="N77" s="121"/>
      <c r="O77" s="121"/>
      <c r="P77" s="121"/>
      <c r="Q77" s="122"/>
    </row>
    <row r="78" spans="1:18" ht="38.1" customHeight="1" thickBot="1">
      <c r="B78" s="110"/>
      <c r="C78" s="115"/>
      <c r="D78" s="115"/>
      <c r="E78" s="116"/>
      <c r="F78" s="110"/>
      <c r="G78" s="123"/>
      <c r="H78" s="124"/>
      <c r="I78" s="124"/>
      <c r="J78" s="124"/>
      <c r="K78" s="124"/>
      <c r="L78" s="124"/>
      <c r="M78" s="124"/>
      <c r="N78" s="124"/>
      <c r="O78" s="124"/>
      <c r="P78" s="124"/>
      <c r="Q78" s="125"/>
    </row>
    <row r="80" spans="1:18" ht="38.1" customHeight="1">
      <c r="A80" s="126" t="s">
        <v>54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</row>
    <row r="81" spans="1:18" ht="38.1" customHeight="1">
      <c r="A81" s="105" t="s">
        <v>80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</row>
    <row r="82" spans="1:18" ht="38.1" customHeight="1">
      <c r="A82" s="31" t="s">
        <v>65</v>
      </c>
    </row>
    <row r="83" spans="1:18" ht="38.1" customHeight="1">
      <c r="B83" s="140" t="str">
        <f>IF(AND(①入力フォーム!$J$1=""),"",①入力フォーム!$J$1)</f>
        <v>2025（令和7）年度</v>
      </c>
      <c r="C83" s="140"/>
      <c r="D83" s="140"/>
      <c r="E83" s="140"/>
      <c r="F83" s="141" t="str">
        <f>IF(AND(①入力フォーム!$J$2=""),"",①入力フォーム!$J$2)</f>
        <v>沖縄県中学校文化連盟選抜吹奏楽団♪ＮＬＢ</v>
      </c>
      <c r="G83" s="141"/>
      <c r="H83" s="141"/>
      <c r="I83" s="141"/>
      <c r="J83" s="141"/>
      <c r="K83" s="141"/>
      <c r="L83" s="141"/>
      <c r="M83" s="141"/>
      <c r="N83" s="139" t="s">
        <v>74</v>
      </c>
      <c r="O83" s="139"/>
      <c r="P83" s="139"/>
      <c r="Q83" s="139"/>
    </row>
    <row r="84" spans="1:18" ht="38.1" customHeight="1" thickBot="1"/>
    <row r="85" spans="1:18" ht="38.1" customHeight="1">
      <c r="B85" s="108" t="s">
        <v>57</v>
      </c>
      <c r="C85" s="127" t="str">
        <f>IF(AND(①入力フォーム!$F$8=""),"",①入力フォーム!$F$8)</f>
        <v/>
      </c>
      <c r="D85" s="127"/>
      <c r="E85" s="128"/>
      <c r="F85" s="108" t="s">
        <v>34</v>
      </c>
      <c r="G85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85" s="127"/>
      <c r="I85" s="127"/>
      <c r="J85" s="127"/>
      <c r="K85" s="127"/>
      <c r="L85" s="127"/>
      <c r="M85" s="127"/>
      <c r="N85" s="133"/>
      <c r="O85" s="136" t="s">
        <v>26</v>
      </c>
      <c r="P85" s="127" t="str">
        <f>IF(AND(①入力フォーム!$L$24=""),"",①入力フォーム!$L$24)</f>
        <v/>
      </c>
      <c r="Q85" s="133"/>
    </row>
    <row r="86" spans="1:18" ht="38.1" customHeight="1">
      <c r="B86" s="109"/>
      <c r="C86" s="129"/>
      <c r="D86" s="129"/>
      <c r="E86" s="130"/>
      <c r="F86" s="109"/>
      <c r="G86" s="129"/>
      <c r="H86" s="129"/>
      <c r="I86" s="129"/>
      <c r="J86" s="129"/>
      <c r="K86" s="129"/>
      <c r="L86" s="129"/>
      <c r="M86" s="129"/>
      <c r="N86" s="134"/>
      <c r="O86" s="137"/>
      <c r="P86" s="129"/>
      <c r="Q86" s="134"/>
    </row>
    <row r="87" spans="1:18" ht="38.1" customHeight="1" thickBot="1">
      <c r="B87" s="110"/>
      <c r="C87" s="131"/>
      <c r="D87" s="131"/>
      <c r="E87" s="132"/>
      <c r="F87" s="110"/>
      <c r="G87" s="131"/>
      <c r="H87" s="131"/>
      <c r="I87" s="131"/>
      <c r="J87" s="131"/>
      <c r="K87" s="131"/>
      <c r="L87" s="131"/>
      <c r="M87" s="131"/>
      <c r="N87" s="135"/>
      <c r="O87" s="138"/>
      <c r="P87" s="131"/>
      <c r="Q87" s="135"/>
    </row>
    <row r="88" spans="1:18" ht="38.1" customHeight="1">
      <c r="B88" s="106" t="s">
        <v>59</v>
      </c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</row>
    <row r="89" spans="1:18" ht="38.1" customHeight="1"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</row>
    <row r="90" spans="1:18" ht="38.1" customHeight="1" thickBot="1"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</row>
    <row r="91" spans="1:18" ht="38.1" customHeight="1">
      <c r="B91" s="108" t="s">
        <v>23</v>
      </c>
      <c r="C91" s="111" t="str">
        <f>IF(AND(①入力フォーム!$C$29=""),"",①入力フォーム!$C$29)</f>
        <v/>
      </c>
      <c r="D91" s="111"/>
      <c r="E91" s="112"/>
      <c r="F91" s="108" t="s">
        <v>60</v>
      </c>
      <c r="G91" s="117" t="str">
        <f>IF(AND(①入力フォーム!$H$29=""),"",①入力フォーム!$H$29)</f>
        <v/>
      </c>
      <c r="H91" s="118"/>
      <c r="I91" s="118"/>
      <c r="J91" s="118"/>
      <c r="K91" s="118"/>
      <c r="L91" s="118"/>
      <c r="M91" s="118"/>
      <c r="N91" s="118"/>
      <c r="O91" s="118"/>
      <c r="P91" s="118"/>
      <c r="Q91" s="119"/>
    </row>
    <row r="92" spans="1:18" ht="38.1" customHeight="1">
      <c r="B92" s="109"/>
      <c r="C92" s="113"/>
      <c r="D92" s="113"/>
      <c r="E92" s="114"/>
      <c r="F92" s="109"/>
      <c r="G92" s="120" t="str">
        <f>IF(AND(①入力フォーム!$E$29=""),"",①入力フォーム!$E$29)</f>
        <v/>
      </c>
      <c r="H92" s="121"/>
      <c r="I92" s="121"/>
      <c r="J92" s="121"/>
      <c r="K92" s="121"/>
      <c r="L92" s="121"/>
      <c r="M92" s="121"/>
      <c r="N92" s="121"/>
      <c r="O92" s="121"/>
      <c r="P92" s="121"/>
      <c r="Q92" s="122"/>
    </row>
    <row r="93" spans="1:18" ht="38.1" customHeight="1">
      <c r="B93" s="109"/>
      <c r="C93" s="113"/>
      <c r="D93" s="113"/>
      <c r="E93" s="114"/>
      <c r="F93" s="109"/>
      <c r="G93" s="120"/>
      <c r="H93" s="121"/>
      <c r="I93" s="121"/>
      <c r="J93" s="121"/>
      <c r="K93" s="121"/>
      <c r="L93" s="121"/>
      <c r="M93" s="121"/>
      <c r="N93" s="121"/>
      <c r="O93" s="121"/>
      <c r="P93" s="121"/>
      <c r="Q93" s="122"/>
    </row>
    <row r="94" spans="1:18" ht="38.1" customHeight="1" thickBot="1">
      <c r="B94" s="110"/>
      <c r="C94" s="115"/>
      <c r="D94" s="115"/>
      <c r="E94" s="116"/>
      <c r="F94" s="110"/>
      <c r="G94" s="123"/>
      <c r="H94" s="124"/>
      <c r="I94" s="124"/>
      <c r="J94" s="124"/>
      <c r="K94" s="124"/>
      <c r="L94" s="124"/>
      <c r="M94" s="124"/>
      <c r="N94" s="124"/>
      <c r="O94" s="124"/>
      <c r="P94" s="124"/>
      <c r="Q94" s="125"/>
    </row>
    <row r="96" spans="1:18" ht="38.1" customHeight="1">
      <c r="A96" s="126" t="s">
        <v>54</v>
      </c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</row>
    <row r="97" spans="1:18" ht="38.1" customHeight="1">
      <c r="A97" s="105" t="s">
        <v>80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</row>
    <row r="98" spans="1:18" ht="38.1" customHeight="1">
      <c r="A98" s="31" t="s">
        <v>22</v>
      </c>
    </row>
    <row r="99" spans="1:18" ht="38.1" customHeight="1">
      <c r="B99" s="140" t="str">
        <f>IF(AND(①入力フォーム!$J$1=""),"",①入力フォーム!$J$1)</f>
        <v>2025（令和7）年度</v>
      </c>
      <c r="C99" s="140"/>
      <c r="D99" s="140"/>
      <c r="E99" s="140"/>
      <c r="F99" s="141" t="str">
        <f>IF(AND(①入力フォーム!$J$2=""),"",①入力フォーム!$J$2)</f>
        <v>沖縄県中学校文化連盟選抜吹奏楽団♪ＮＬＢ</v>
      </c>
      <c r="G99" s="141"/>
      <c r="H99" s="141"/>
      <c r="I99" s="141"/>
      <c r="J99" s="141"/>
      <c r="K99" s="141"/>
      <c r="L99" s="141"/>
      <c r="M99" s="141"/>
      <c r="N99" s="139" t="s">
        <v>74</v>
      </c>
      <c r="O99" s="139"/>
      <c r="P99" s="139"/>
      <c r="Q99" s="139"/>
    </row>
    <row r="100" spans="1:18" ht="38.1" customHeight="1" thickBot="1"/>
    <row r="101" spans="1:18" ht="38.1" customHeight="1">
      <c r="B101" s="108" t="s">
        <v>57</v>
      </c>
      <c r="C101" s="127" t="str">
        <f>IF(AND(①入力フォーム!$F$8=""),"",①入力フォーム!$F$8)</f>
        <v/>
      </c>
      <c r="D101" s="127"/>
      <c r="E101" s="128"/>
      <c r="F101" s="108" t="s">
        <v>34</v>
      </c>
      <c r="G101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101" s="127"/>
      <c r="I101" s="127"/>
      <c r="J101" s="127"/>
      <c r="K101" s="127"/>
      <c r="L101" s="127"/>
      <c r="M101" s="127"/>
      <c r="N101" s="133"/>
      <c r="O101" s="136" t="s">
        <v>26</v>
      </c>
      <c r="P101" s="127" t="str">
        <f>IF(AND(①入力フォーム!$L$24=""),"",①入力フォーム!$L$24)</f>
        <v/>
      </c>
      <c r="Q101" s="133"/>
    </row>
    <row r="102" spans="1:18" ht="38.1" customHeight="1">
      <c r="B102" s="109"/>
      <c r="C102" s="129"/>
      <c r="D102" s="129"/>
      <c r="E102" s="130"/>
      <c r="F102" s="109"/>
      <c r="G102" s="129"/>
      <c r="H102" s="129"/>
      <c r="I102" s="129"/>
      <c r="J102" s="129"/>
      <c r="K102" s="129"/>
      <c r="L102" s="129"/>
      <c r="M102" s="129"/>
      <c r="N102" s="134"/>
      <c r="O102" s="137"/>
      <c r="P102" s="129"/>
      <c r="Q102" s="134"/>
    </row>
    <row r="103" spans="1:18" ht="38.1" customHeight="1" thickBot="1">
      <c r="B103" s="110"/>
      <c r="C103" s="131"/>
      <c r="D103" s="131"/>
      <c r="E103" s="132"/>
      <c r="F103" s="110"/>
      <c r="G103" s="131"/>
      <c r="H103" s="131"/>
      <c r="I103" s="131"/>
      <c r="J103" s="131"/>
      <c r="K103" s="131"/>
      <c r="L103" s="131"/>
      <c r="M103" s="131"/>
      <c r="N103" s="135"/>
      <c r="O103" s="138"/>
      <c r="P103" s="131"/>
      <c r="Q103" s="135"/>
    </row>
    <row r="104" spans="1:18" ht="38.1" customHeight="1">
      <c r="B104" s="106" t="s">
        <v>59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</row>
    <row r="105" spans="1:18" ht="38.1" customHeight="1"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</row>
    <row r="106" spans="1:18" ht="38.1" customHeight="1" thickBot="1"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1:18" ht="38.1" customHeight="1">
      <c r="B107" s="108" t="s">
        <v>23</v>
      </c>
      <c r="C107" s="111" t="str">
        <f>IF(AND(①入力フォーム!$C$30=""),"",①入力フォーム!$C$30)</f>
        <v/>
      </c>
      <c r="D107" s="111"/>
      <c r="E107" s="112"/>
      <c r="F107" s="108" t="s">
        <v>60</v>
      </c>
      <c r="G107" s="117" t="str">
        <f>IF(AND(①入力フォーム!$H$30=""),"",①入力フォーム!$H$30)</f>
        <v/>
      </c>
      <c r="H107" s="118"/>
      <c r="I107" s="118"/>
      <c r="J107" s="118"/>
      <c r="K107" s="118"/>
      <c r="L107" s="118"/>
      <c r="M107" s="118"/>
      <c r="N107" s="118"/>
      <c r="O107" s="118"/>
      <c r="P107" s="118"/>
      <c r="Q107" s="119"/>
    </row>
    <row r="108" spans="1:18" ht="38.1" customHeight="1">
      <c r="B108" s="109"/>
      <c r="C108" s="113"/>
      <c r="D108" s="113"/>
      <c r="E108" s="114"/>
      <c r="F108" s="109"/>
      <c r="G108" s="120" t="str">
        <f>IF(AND(①入力フォーム!$E$30=""),"",①入力フォーム!$E$30)</f>
        <v/>
      </c>
      <c r="H108" s="121"/>
      <c r="I108" s="121"/>
      <c r="J108" s="121"/>
      <c r="K108" s="121"/>
      <c r="L108" s="121"/>
      <c r="M108" s="121"/>
      <c r="N108" s="121"/>
      <c r="O108" s="121"/>
      <c r="P108" s="121"/>
      <c r="Q108" s="122"/>
    </row>
    <row r="109" spans="1:18" ht="38.1" customHeight="1">
      <c r="B109" s="109"/>
      <c r="C109" s="113"/>
      <c r="D109" s="113"/>
      <c r="E109" s="114"/>
      <c r="F109" s="109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2"/>
    </row>
    <row r="110" spans="1:18" ht="38.1" customHeight="1" thickBot="1">
      <c r="B110" s="110"/>
      <c r="C110" s="115"/>
      <c r="D110" s="115"/>
      <c r="E110" s="116"/>
      <c r="F110" s="110"/>
      <c r="G110" s="123"/>
      <c r="H110" s="124"/>
      <c r="I110" s="124"/>
      <c r="J110" s="124"/>
      <c r="K110" s="124"/>
      <c r="L110" s="124"/>
      <c r="M110" s="124"/>
      <c r="N110" s="124"/>
      <c r="O110" s="124"/>
      <c r="P110" s="124"/>
      <c r="Q110" s="125"/>
    </row>
    <row r="112" spans="1:18" ht="38.1" customHeight="1">
      <c r="A112" s="126" t="s">
        <v>54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</row>
    <row r="113" spans="1:18" ht="38.1" customHeight="1">
      <c r="A113" s="105" t="s">
        <v>80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</row>
    <row r="114" spans="1:18" ht="38.1" customHeight="1">
      <c r="A114" s="31" t="s">
        <v>64</v>
      </c>
    </row>
    <row r="115" spans="1:18" ht="38.1" customHeight="1">
      <c r="B115" s="140" t="str">
        <f>IF(AND(①入力フォーム!$J$1=""),"",①入力フォーム!$J$1)</f>
        <v>2025（令和7）年度</v>
      </c>
      <c r="C115" s="140"/>
      <c r="D115" s="140"/>
      <c r="E115" s="140"/>
      <c r="F115" s="141" t="str">
        <f>IF(AND(①入力フォーム!$J$2=""),"",①入力フォーム!$J$2)</f>
        <v>沖縄県中学校文化連盟選抜吹奏楽団♪ＮＬＢ</v>
      </c>
      <c r="G115" s="141"/>
      <c r="H115" s="141"/>
      <c r="I115" s="141"/>
      <c r="J115" s="141"/>
      <c r="K115" s="141"/>
      <c r="L115" s="141"/>
      <c r="M115" s="141"/>
      <c r="N115" s="139" t="s">
        <v>74</v>
      </c>
      <c r="O115" s="139"/>
      <c r="P115" s="139"/>
      <c r="Q115" s="139"/>
    </row>
    <row r="116" spans="1:18" ht="38.1" customHeight="1" thickBot="1"/>
    <row r="117" spans="1:18" ht="38.1" customHeight="1">
      <c r="B117" s="108" t="s">
        <v>57</v>
      </c>
      <c r="C117" s="127" t="str">
        <f>IF(AND(①入力フォーム!$F$8=""),"",①入力フォーム!$F$8)</f>
        <v/>
      </c>
      <c r="D117" s="127"/>
      <c r="E117" s="128"/>
      <c r="F117" s="108" t="s">
        <v>34</v>
      </c>
      <c r="G117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117" s="127"/>
      <c r="I117" s="127"/>
      <c r="J117" s="127"/>
      <c r="K117" s="127"/>
      <c r="L117" s="127"/>
      <c r="M117" s="127"/>
      <c r="N117" s="133"/>
      <c r="O117" s="136" t="s">
        <v>26</v>
      </c>
      <c r="P117" s="127" t="str">
        <f>IF(AND(①入力フォーム!$L$24=""),"",①入力フォーム!$L$24)</f>
        <v/>
      </c>
      <c r="Q117" s="133"/>
    </row>
    <row r="118" spans="1:18" ht="38.1" customHeight="1">
      <c r="B118" s="109"/>
      <c r="C118" s="129"/>
      <c r="D118" s="129"/>
      <c r="E118" s="130"/>
      <c r="F118" s="109"/>
      <c r="G118" s="129"/>
      <c r="H118" s="129"/>
      <c r="I118" s="129"/>
      <c r="J118" s="129"/>
      <c r="K118" s="129"/>
      <c r="L118" s="129"/>
      <c r="M118" s="129"/>
      <c r="N118" s="134"/>
      <c r="O118" s="137"/>
      <c r="P118" s="129"/>
      <c r="Q118" s="134"/>
    </row>
    <row r="119" spans="1:18" ht="38.1" customHeight="1" thickBot="1">
      <c r="B119" s="110"/>
      <c r="C119" s="131"/>
      <c r="D119" s="131"/>
      <c r="E119" s="132"/>
      <c r="F119" s="110"/>
      <c r="G119" s="131"/>
      <c r="H119" s="131"/>
      <c r="I119" s="131"/>
      <c r="J119" s="131"/>
      <c r="K119" s="131"/>
      <c r="L119" s="131"/>
      <c r="M119" s="131"/>
      <c r="N119" s="135"/>
      <c r="O119" s="138"/>
      <c r="P119" s="131"/>
      <c r="Q119" s="135"/>
    </row>
    <row r="120" spans="1:18" ht="38.1" customHeight="1">
      <c r="B120" s="106" t="s">
        <v>59</v>
      </c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1:18" ht="38.1" customHeight="1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1:18" ht="38.1" customHeight="1" thickBot="1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1:18" ht="38.1" customHeight="1">
      <c r="B123" s="108" t="s">
        <v>23</v>
      </c>
      <c r="C123" s="111" t="str">
        <f>IF(AND(①入力フォーム!$C$31=""),"",①入力フォーム!$C$31)</f>
        <v/>
      </c>
      <c r="D123" s="111"/>
      <c r="E123" s="112"/>
      <c r="F123" s="108" t="s">
        <v>60</v>
      </c>
      <c r="G123" s="117" t="str">
        <f>IF(AND(①入力フォーム!$H$31=""),"",①入力フォーム!$H$31)</f>
        <v/>
      </c>
      <c r="H123" s="118"/>
      <c r="I123" s="118"/>
      <c r="J123" s="118"/>
      <c r="K123" s="118"/>
      <c r="L123" s="118"/>
      <c r="M123" s="118"/>
      <c r="N123" s="118"/>
      <c r="O123" s="118"/>
      <c r="P123" s="118"/>
      <c r="Q123" s="119"/>
    </row>
    <row r="124" spans="1:18" ht="38.1" customHeight="1">
      <c r="B124" s="109"/>
      <c r="C124" s="113"/>
      <c r="D124" s="113"/>
      <c r="E124" s="114"/>
      <c r="F124" s="109"/>
      <c r="G124" s="120" t="str">
        <f>IF(AND(①入力フォーム!$E$31=""),"",①入力フォーム!$E$31)</f>
        <v/>
      </c>
      <c r="H124" s="121"/>
      <c r="I124" s="121"/>
      <c r="J124" s="121"/>
      <c r="K124" s="121"/>
      <c r="L124" s="121"/>
      <c r="M124" s="121"/>
      <c r="N124" s="121"/>
      <c r="O124" s="121"/>
      <c r="P124" s="121"/>
      <c r="Q124" s="122"/>
    </row>
    <row r="125" spans="1:18" ht="38.1" customHeight="1">
      <c r="B125" s="109"/>
      <c r="C125" s="113"/>
      <c r="D125" s="113"/>
      <c r="E125" s="114"/>
      <c r="F125" s="109"/>
      <c r="G125" s="120"/>
      <c r="H125" s="121"/>
      <c r="I125" s="121"/>
      <c r="J125" s="121"/>
      <c r="K125" s="121"/>
      <c r="L125" s="121"/>
      <c r="M125" s="121"/>
      <c r="N125" s="121"/>
      <c r="O125" s="121"/>
      <c r="P125" s="121"/>
      <c r="Q125" s="122"/>
    </row>
    <row r="126" spans="1:18" ht="38.1" customHeight="1" thickBot="1">
      <c r="B126" s="110"/>
      <c r="C126" s="115"/>
      <c r="D126" s="115"/>
      <c r="E126" s="116"/>
      <c r="F126" s="110"/>
      <c r="G126" s="123"/>
      <c r="H126" s="124"/>
      <c r="I126" s="124"/>
      <c r="J126" s="124"/>
      <c r="K126" s="124"/>
      <c r="L126" s="124"/>
      <c r="M126" s="124"/>
      <c r="N126" s="124"/>
      <c r="O126" s="124"/>
      <c r="P126" s="124"/>
      <c r="Q126" s="125"/>
    </row>
    <row r="128" spans="1:18" ht="38.1" customHeight="1">
      <c r="A128" s="126" t="s">
        <v>54</v>
      </c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</row>
    <row r="129" spans="1:18" ht="38.1" customHeight="1">
      <c r="A129" s="105" t="s">
        <v>80</v>
      </c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</row>
    <row r="130" spans="1:18" ht="38.1" customHeight="1">
      <c r="A130" s="31" t="s">
        <v>63</v>
      </c>
    </row>
    <row r="131" spans="1:18" ht="38.1" customHeight="1">
      <c r="B131" s="140" t="str">
        <f>IF(AND(①入力フォーム!$J$1=""),"",①入力フォーム!$J$1)</f>
        <v>2025（令和7）年度</v>
      </c>
      <c r="C131" s="140"/>
      <c r="D131" s="140"/>
      <c r="E131" s="140"/>
      <c r="F131" s="141" t="str">
        <f>IF(AND(①入力フォーム!$J$2=""),"",①入力フォーム!$J$2)</f>
        <v>沖縄県中学校文化連盟選抜吹奏楽団♪ＮＬＢ</v>
      </c>
      <c r="G131" s="141"/>
      <c r="H131" s="141"/>
      <c r="I131" s="141"/>
      <c r="J131" s="141"/>
      <c r="K131" s="141"/>
      <c r="L131" s="141"/>
      <c r="M131" s="141"/>
      <c r="N131" s="139" t="s">
        <v>74</v>
      </c>
      <c r="O131" s="139"/>
      <c r="P131" s="139"/>
      <c r="Q131" s="139"/>
    </row>
    <row r="132" spans="1:18" ht="38.1" customHeight="1" thickBot="1"/>
    <row r="133" spans="1:18" ht="38.1" customHeight="1">
      <c r="B133" s="108" t="s">
        <v>57</v>
      </c>
      <c r="C133" s="127" t="str">
        <f>IF(AND(①入力フォーム!$F$8=""),"",①入力フォーム!$F$8)</f>
        <v/>
      </c>
      <c r="D133" s="127"/>
      <c r="E133" s="128"/>
      <c r="F133" s="108" t="s">
        <v>34</v>
      </c>
      <c r="G133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133" s="127"/>
      <c r="I133" s="127"/>
      <c r="J133" s="127"/>
      <c r="K133" s="127"/>
      <c r="L133" s="127"/>
      <c r="M133" s="127"/>
      <c r="N133" s="133"/>
      <c r="O133" s="136" t="s">
        <v>26</v>
      </c>
      <c r="P133" s="127" t="str">
        <f>IF(AND(①入力フォーム!$L$24=""),"",①入力フォーム!$L$24)</f>
        <v/>
      </c>
      <c r="Q133" s="133"/>
    </row>
    <row r="134" spans="1:18" ht="38.1" customHeight="1">
      <c r="B134" s="109"/>
      <c r="C134" s="129"/>
      <c r="D134" s="129"/>
      <c r="E134" s="130"/>
      <c r="F134" s="109"/>
      <c r="G134" s="129"/>
      <c r="H134" s="129"/>
      <c r="I134" s="129"/>
      <c r="J134" s="129"/>
      <c r="K134" s="129"/>
      <c r="L134" s="129"/>
      <c r="M134" s="129"/>
      <c r="N134" s="134"/>
      <c r="O134" s="137"/>
      <c r="P134" s="129"/>
      <c r="Q134" s="134"/>
    </row>
    <row r="135" spans="1:18" ht="38.1" customHeight="1" thickBot="1">
      <c r="B135" s="110"/>
      <c r="C135" s="131"/>
      <c r="D135" s="131"/>
      <c r="E135" s="132"/>
      <c r="F135" s="110"/>
      <c r="G135" s="131"/>
      <c r="H135" s="131"/>
      <c r="I135" s="131"/>
      <c r="J135" s="131"/>
      <c r="K135" s="131"/>
      <c r="L135" s="131"/>
      <c r="M135" s="131"/>
      <c r="N135" s="135"/>
      <c r="O135" s="138"/>
      <c r="P135" s="131"/>
      <c r="Q135" s="135"/>
    </row>
    <row r="136" spans="1:18" ht="38.1" customHeight="1">
      <c r="B136" s="106" t="s">
        <v>59</v>
      </c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1:18" ht="38.1" customHeight="1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1:18" ht="38.1" customHeight="1" thickBot="1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1:18" ht="38.1" customHeight="1">
      <c r="B139" s="108" t="s">
        <v>23</v>
      </c>
      <c r="C139" s="111" t="str">
        <f>IF(AND(①入力フォーム!$C$32=""),"",①入力フォーム!$C$32)</f>
        <v/>
      </c>
      <c r="D139" s="111"/>
      <c r="E139" s="112"/>
      <c r="F139" s="108" t="s">
        <v>60</v>
      </c>
      <c r="G139" s="117" t="str">
        <f>IF(AND(①入力フォーム!$H$32=""),"",①入力フォーム!$H$32)</f>
        <v/>
      </c>
      <c r="H139" s="118"/>
      <c r="I139" s="118"/>
      <c r="J139" s="118"/>
      <c r="K139" s="118"/>
      <c r="L139" s="118"/>
      <c r="M139" s="118"/>
      <c r="N139" s="118"/>
      <c r="O139" s="118"/>
      <c r="P139" s="118"/>
      <c r="Q139" s="119"/>
    </row>
    <row r="140" spans="1:18" ht="38.1" customHeight="1">
      <c r="B140" s="109"/>
      <c r="C140" s="113"/>
      <c r="D140" s="113"/>
      <c r="E140" s="114"/>
      <c r="F140" s="109"/>
      <c r="G140" s="120" t="str">
        <f>IF(AND(①入力フォーム!$E$32=""),"",①入力フォーム!$E$32)</f>
        <v/>
      </c>
      <c r="H140" s="121"/>
      <c r="I140" s="121"/>
      <c r="J140" s="121"/>
      <c r="K140" s="121"/>
      <c r="L140" s="121"/>
      <c r="M140" s="121"/>
      <c r="N140" s="121"/>
      <c r="O140" s="121"/>
      <c r="P140" s="121"/>
      <c r="Q140" s="122"/>
    </row>
    <row r="141" spans="1:18" ht="38.1" customHeight="1">
      <c r="B141" s="109"/>
      <c r="C141" s="113"/>
      <c r="D141" s="113"/>
      <c r="E141" s="114"/>
      <c r="F141" s="109"/>
      <c r="G141" s="120"/>
      <c r="H141" s="121"/>
      <c r="I141" s="121"/>
      <c r="J141" s="121"/>
      <c r="K141" s="121"/>
      <c r="L141" s="121"/>
      <c r="M141" s="121"/>
      <c r="N141" s="121"/>
      <c r="O141" s="121"/>
      <c r="P141" s="121"/>
      <c r="Q141" s="122"/>
    </row>
    <row r="142" spans="1:18" ht="38.1" customHeight="1" thickBot="1">
      <c r="B142" s="110"/>
      <c r="C142" s="115"/>
      <c r="D142" s="115"/>
      <c r="E142" s="116"/>
      <c r="F142" s="110"/>
      <c r="G142" s="123"/>
      <c r="H142" s="124"/>
      <c r="I142" s="124"/>
      <c r="J142" s="124"/>
      <c r="K142" s="124"/>
      <c r="L142" s="124"/>
      <c r="M142" s="124"/>
      <c r="N142" s="124"/>
      <c r="O142" s="124"/>
      <c r="P142" s="124"/>
      <c r="Q142" s="125"/>
    </row>
    <row r="144" spans="1:18" ht="38.1" customHeight="1">
      <c r="A144" s="126" t="s">
        <v>54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</row>
    <row r="145" spans="1:18" ht="38.1" customHeight="1">
      <c r="A145" s="105" t="s">
        <v>80</v>
      </c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</row>
    <row r="146" spans="1:18" ht="38.1" customHeight="1">
      <c r="A146" s="31" t="s">
        <v>62</v>
      </c>
    </row>
    <row r="147" spans="1:18" ht="38.1" customHeight="1">
      <c r="B147" s="140" t="str">
        <f>IF(AND(①入力フォーム!$J$1=""),"",①入力フォーム!$J$1)</f>
        <v>2025（令和7）年度</v>
      </c>
      <c r="C147" s="140"/>
      <c r="D147" s="140"/>
      <c r="E147" s="140"/>
      <c r="F147" s="141" t="str">
        <f>IF(AND(①入力フォーム!$J$2=""),"",①入力フォーム!$J$2)</f>
        <v>沖縄県中学校文化連盟選抜吹奏楽団♪ＮＬＢ</v>
      </c>
      <c r="G147" s="141"/>
      <c r="H147" s="141"/>
      <c r="I147" s="141"/>
      <c r="J147" s="141"/>
      <c r="K147" s="141"/>
      <c r="L147" s="141"/>
      <c r="M147" s="141"/>
      <c r="N147" s="139" t="s">
        <v>74</v>
      </c>
      <c r="O147" s="139"/>
      <c r="P147" s="139"/>
      <c r="Q147" s="139"/>
    </row>
    <row r="148" spans="1:18" ht="38.1" customHeight="1" thickBot="1"/>
    <row r="149" spans="1:18" ht="38.1" customHeight="1">
      <c r="B149" s="108" t="s">
        <v>57</v>
      </c>
      <c r="C149" s="127" t="str">
        <f>IF(AND(①入力フォーム!$F$8=""),"",①入力フォーム!$F$8)</f>
        <v/>
      </c>
      <c r="D149" s="127"/>
      <c r="E149" s="128"/>
      <c r="F149" s="108" t="s">
        <v>34</v>
      </c>
      <c r="G149" s="127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H149" s="127"/>
      <c r="I149" s="127"/>
      <c r="J149" s="127"/>
      <c r="K149" s="127"/>
      <c r="L149" s="127"/>
      <c r="M149" s="127"/>
      <c r="N149" s="133"/>
      <c r="O149" s="136" t="s">
        <v>26</v>
      </c>
      <c r="P149" s="127" t="str">
        <f>IF(AND(①入力フォーム!$L$24=""),"",①入力フォーム!$L$24)</f>
        <v/>
      </c>
      <c r="Q149" s="133"/>
    </row>
    <row r="150" spans="1:18" ht="38.1" customHeight="1">
      <c r="B150" s="109"/>
      <c r="C150" s="129"/>
      <c r="D150" s="129"/>
      <c r="E150" s="130"/>
      <c r="F150" s="109"/>
      <c r="G150" s="129"/>
      <c r="H150" s="129"/>
      <c r="I150" s="129"/>
      <c r="J150" s="129"/>
      <c r="K150" s="129"/>
      <c r="L150" s="129"/>
      <c r="M150" s="129"/>
      <c r="N150" s="134"/>
      <c r="O150" s="137"/>
      <c r="P150" s="129"/>
      <c r="Q150" s="134"/>
    </row>
    <row r="151" spans="1:18" ht="38.1" customHeight="1" thickBot="1">
      <c r="B151" s="110"/>
      <c r="C151" s="131"/>
      <c r="D151" s="131"/>
      <c r="E151" s="132"/>
      <c r="F151" s="110"/>
      <c r="G151" s="131"/>
      <c r="H151" s="131"/>
      <c r="I151" s="131"/>
      <c r="J151" s="131"/>
      <c r="K151" s="131"/>
      <c r="L151" s="131"/>
      <c r="M151" s="131"/>
      <c r="N151" s="135"/>
      <c r="O151" s="138"/>
      <c r="P151" s="131"/>
      <c r="Q151" s="135"/>
    </row>
    <row r="152" spans="1:18" ht="38.1" customHeight="1">
      <c r="B152" s="106" t="s">
        <v>59</v>
      </c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1:18" ht="38.1" customHeight="1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1:18" ht="38.1" customHeight="1" thickBot="1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1:18" ht="38.1" customHeight="1">
      <c r="B155" s="108" t="s">
        <v>23</v>
      </c>
      <c r="C155" s="111" t="str">
        <f>IF(AND(①入力フォーム!$C$33=""),"",①入力フォーム!$C$33)</f>
        <v/>
      </c>
      <c r="D155" s="111"/>
      <c r="E155" s="112"/>
      <c r="F155" s="108" t="s">
        <v>60</v>
      </c>
      <c r="G155" s="117" t="str">
        <f>IF(AND(①入力フォーム!$H$33=""),"",①入力フォーム!$H$33)</f>
        <v/>
      </c>
      <c r="H155" s="118"/>
      <c r="I155" s="118"/>
      <c r="J155" s="118"/>
      <c r="K155" s="118"/>
      <c r="L155" s="118"/>
      <c r="M155" s="118"/>
      <c r="N155" s="118"/>
      <c r="O155" s="118"/>
      <c r="P155" s="118"/>
      <c r="Q155" s="119"/>
    </row>
    <row r="156" spans="1:18" ht="38.1" customHeight="1">
      <c r="B156" s="109"/>
      <c r="C156" s="113"/>
      <c r="D156" s="113"/>
      <c r="E156" s="114"/>
      <c r="F156" s="109"/>
      <c r="G156" s="120" t="str">
        <f>IF(AND(①入力フォーム!$E$33=""),"",①入力フォーム!$E$33)</f>
        <v/>
      </c>
      <c r="H156" s="121"/>
      <c r="I156" s="121"/>
      <c r="J156" s="121"/>
      <c r="K156" s="121"/>
      <c r="L156" s="121"/>
      <c r="M156" s="121"/>
      <c r="N156" s="121"/>
      <c r="O156" s="121"/>
      <c r="P156" s="121"/>
      <c r="Q156" s="122"/>
    </row>
    <row r="157" spans="1:18" ht="38.1" customHeight="1">
      <c r="B157" s="109"/>
      <c r="C157" s="113"/>
      <c r="D157" s="113"/>
      <c r="E157" s="114"/>
      <c r="F157" s="109"/>
      <c r="G157" s="120"/>
      <c r="H157" s="121"/>
      <c r="I157" s="121"/>
      <c r="J157" s="121"/>
      <c r="K157" s="121"/>
      <c r="L157" s="121"/>
      <c r="M157" s="121"/>
      <c r="N157" s="121"/>
      <c r="O157" s="121"/>
      <c r="P157" s="121"/>
      <c r="Q157" s="122"/>
    </row>
    <row r="158" spans="1:18" ht="38.1" customHeight="1" thickBot="1">
      <c r="B158" s="110"/>
      <c r="C158" s="115"/>
      <c r="D158" s="115"/>
      <c r="E158" s="116"/>
      <c r="F158" s="110"/>
      <c r="G158" s="123"/>
      <c r="H158" s="124"/>
      <c r="I158" s="124"/>
      <c r="J158" s="124"/>
      <c r="K158" s="124"/>
      <c r="L158" s="124"/>
      <c r="M158" s="124"/>
      <c r="N158" s="124"/>
      <c r="O158" s="124"/>
      <c r="P158" s="124"/>
      <c r="Q158" s="125"/>
    </row>
    <row r="160" spans="1:18" ht="38.1" customHeight="1">
      <c r="A160" s="126" t="s">
        <v>54</v>
      </c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</row>
  </sheetData>
  <sheetProtection algorithmName="SHA-512" hashValue="O78LSB4pLBXvTez5xc4A5N+qBUEPHnEmnXVm1h2f3C1DZ0gjja0nttInY7yQ068ESe2G0QLh9JbgFd/VxJhhiA==" saltValue="vcaVft0IvwwOqM9QXeMxjg==" spinCount="100000" sheet="1" objects="1" scenarios="1"/>
  <mergeCells count="175">
    <mergeCell ref="T2:Y3"/>
    <mergeCell ref="T6:Y12"/>
    <mergeCell ref="T14:Y20"/>
    <mergeCell ref="T5:Y5"/>
    <mergeCell ref="T13:Y13"/>
    <mergeCell ref="B8:Q10"/>
    <mergeCell ref="B11:B14"/>
    <mergeCell ref="C11:E14"/>
    <mergeCell ref="F11:F14"/>
    <mergeCell ref="G11:Q11"/>
    <mergeCell ref="G12:Q14"/>
    <mergeCell ref="B5:B7"/>
    <mergeCell ref="C5:E7"/>
    <mergeCell ref="F5:F7"/>
    <mergeCell ref="G5:N7"/>
    <mergeCell ref="O5:O7"/>
    <mergeCell ref="A16:R16"/>
    <mergeCell ref="P5:Q7"/>
    <mergeCell ref="N3:Q3"/>
    <mergeCell ref="A17:R17"/>
    <mergeCell ref="F3:M3"/>
    <mergeCell ref="B3:E3"/>
    <mergeCell ref="N35:Q35"/>
    <mergeCell ref="B35:E35"/>
    <mergeCell ref="F35:M35"/>
    <mergeCell ref="B24:Q26"/>
    <mergeCell ref="B27:B30"/>
    <mergeCell ref="C27:E30"/>
    <mergeCell ref="F27:F30"/>
    <mergeCell ref="G27:Q27"/>
    <mergeCell ref="G28:Q30"/>
    <mergeCell ref="A33:R33"/>
    <mergeCell ref="B21:B23"/>
    <mergeCell ref="C21:E23"/>
    <mergeCell ref="F21:F23"/>
    <mergeCell ref="G21:N23"/>
    <mergeCell ref="O21:O23"/>
    <mergeCell ref="P21:Q23"/>
    <mergeCell ref="A80:R80"/>
    <mergeCell ref="G43:Q43"/>
    <mergeCell ref="G44:Q46"/>
    <mergeCell ref="B37:B39"/>
    <mergeCell ref="C37:E39"/>
    <mergeCell ref="F37:F39"/>
    <mergeCell ref="G37:N39"/>
    <mergeCell ref="O37:O39"/>
    <mergeCell ref="P37:Q39"/>
    <mergeCell ref="B72:Q74"/>
    <mergeCell ref="B75:B78"/>
    <mergeCell ref="C75:E78"/>
    <mergeCell ref="F75:F78"/>
    <mergeCell ref="G75:Q75"/>
    <mergeCell ref="G76:Q78"/>
    <mergeCell ref="B69:B71"/>
    <mergeCell ref="C69:E71"/>
    <mergeCell ref="F69:F71"/>
    <mergeCell ref="G69:N71"/>
    <mergeCell ref="O69:O71"/>
    <mergeCell ref="P69:Q71"/>
    <mergeCell ref="B43:B46"/>
    <mergeCell ref="C43:E46"/>
    <mergeCell ref="F43:F46"/>
    <mergeCell ref="B85:B87"/>
    <mergeCell ref="C85:E87"/>
    <mergeCell ref="F85:F87"/>
    <mergeCell ref="G85:N87"/>
    <mergeCell ref="O85:O87"/>
    <mergeCell ref="P85:Q87"/>
    <mergeCell ref="F53:F55"/>
    <mergeCell ref="G53:N55"/>
    <mergeCell ref="O53:O55"/>
    <mergeCell ref="P53:Q55"/>
    <mergeCell ref="A65:R65"/>
    <mergeCell ref="A81:R81"/>
    <mergeCell ref="A96:R96"/>
    <mergeCell ref="B83:E83"/>
    <mergeCell ref="F83:M83"/>
    <mergeCell ref="N83:Q83"/>
    <mergeCell ref="A129:R129"/>
    <mergeCell ref="B99:E99"/>
    <mergeCell ref="F99:M99"/>
    <mergeCell ref="B88:Q90"/>
    <mergeCell ref="B91:B94"/>
    <mergeCell ref="C91:E94"/>
    <mergeCell ref="F91:F94"/>
    <mergeCell ref="G91:Q91"/>
    <mergeCell ref="G92:Q94"/>
    <mergeCell ref="B117:B119"/>
    <mergeCell ref="C117:E119"/>
    <mergeCell ref="F117:F119"/>
    <mergeCell ref="G117:N119"/>
    <mergeCell ref="O117:O119"/>
    <mergeCell ref="P117:Q119"/>
    <mergeCell ref="F123:F126"/>
    <mergeCell ref="G123:Q123"/>
    <mergeCell ref="G124:Q126"/>
    <mergeCell ref="B123:B126"/>
    <mergeCell ref="C123:E126"/>
    <mergeCell ref="G155:Q155"/>
    <mergeCell ref="G156:Q158"/>
    <mergeCell ref="B149:B151"/>
    <mergeCell ref="C149:E151"/>
    <mergeCell ref="F149:F151"/>
    <mergeCell ref="G149:N151"/>
    <mergeCell ref="O149:O151"/>
    <mergeCell ref="P149:Q151"/>
    <mergeCell ref="C133:E135"/>
    <mergeCell ref="F133:F135"/>
    <mergeCell ref="G133:N135"/>
    <mergeCell ref="O133:O135"/>
    <mergeCell ref="P133:Q135"/>
    <mergeCell ref="A145:R145"/>
    <mergeCell ref="A1:R1"/>
    <mergeCell ref="B19:E19"/>
    <mergeCell ref="F19:M19"/>
    <mergeCell ref="N19:Q19"/>
    <mergeCell ref="A32:R32"/>
    <mergeCell ref="A48:R48"/>
    <mergeCell ref="A64:R64"/>
    <mergeCell ref="N99:Q99"/>
    <mergeCell ref="N51:Q51"/>
    <mergeCell ref="B67:E67"/>
    <mergeCell ref="F67:M67"/>
    <mergeCell ref="N67:Q67"/>
    <mergeCell ref="B51:E51"/>
    <mergeCell ref="F51:M51"/>
    <mergeCell ref="B40:Q42"/>
    <mergeCell ref="B56:Q58"/>
    <mergeCell ref="B59:B62"/>
    <mergeCell ref="C59:E62"/>
    <mergeCell ref="F59:F62"/>
    <mergeCell ref="G59:Q59"/>
    <mergeCell ref="G60:Q62"/>
    <mergeCell ref="B53:B55"/>
    <mergeCell ref="C53:E55"/>
    <mergeCell ref="A49:R49"/>
    <mergeCell ref="A160:R160"/>
    <mergeCell ref="N147:Q147"/>
    <mergeCell ref="B115:E115"/>
    <mergeCell ref="F115:M115"/>
    <mergeCell ref="N115:Q115"/>
    <mergeCell ref="B131:E131"/>
    <mergeCell ref="F131:M131"/>
    <mergeCell ref="N131:Q131"/>
    <mergeCell ref="A128:R128"/>
    <mergeCell ref="A144:R144"/>
    <mergeCell ref="B147:E147"/>
    <mergeCell ref="F147:M147"/>
    <mergeCell ref="B136:Q138"/>
    <mergeCell ref="B139:B142"/>
    <mergeCell ref="C139:E142"/>
    <mergeCell ref="F139:F142"/>
    <mergeCell ref="G139:Q139"/>
    <mergeCell ref="G140:Q142"/>
    <mergeCell ref="B133:B135"/>
    <mergeCell ref="B152:Q154"/>
    <mergeCell ref="B155:B158"/>
    <mergeCell ref="C155:E158"/>
    <mergeCell ref="F155:F158"/>
    <mergeCell ref="B120:Q122"/>
    <mergeCell ref="A97:R97"/>
    <mergeCell ref="A113:R113"/>
    <mergeCell ref="B104:Q106"/>
    <mergeCell ref="B107:B110"/>
    <mergeCell ref="C107:E110"/>
    <mergeCell ref="F107:F110"/>
    <mergeCell ref="G107:Q107"/>
    <mergeCell ref="G108:Q110"/>
    <mergeCell ref="A112:R112"/>
    <mergeCell ref="B101:B103"/>
    <mergeCell ref="C101:E103"/>
    <mergeCell ref="F101:F103"/>
    <mergeCell ref="G101:N103"/>
    <mergeCell ref="O101:O103"/>
    <mergeCell ref="P101:Q103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fitToHeight="10" orientation="landscape" verticalDpi="0" r:id="rId1"/>
  <rowBreaks count="9" manualBreakCount="9">
    <brk id="16" max="16383" man="1"/>
    <brk id="32" max="16383" man="1"/>
    <brk id="48" max="16383" man="1"/>
    <brk id="64" max="16383" man="1"/>
    <brk id="80" max="16383" man="1"/>
    <brk id="96" max="16383" man="1"/>
    <brk id="112" max="16383" man="1"/>
    <brk id="128" max="16383" man="1"/>
    <brk id="1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2"/>
  <sheetViews>
    <sheetView showGridLines="0" showRowColHeaders="0" zoomScale="75" zoomScaleNormal="75" workbookViewId="0">
      <selection sqref="A1:E3"/>
    </sheetView>
  </sheetViews>
  <sheetFormatPr defaultColWidth="8.7109375" defaultRowHeight="24.95" customHeight="1"/>
  <cols>
    <col min="1" max="16384" width="8.7109375" style="1"/>
  </cols>
  <sheetData>
    <row r="1" spans="1:25" ht="24.95" customHeight="1">
      <c r="A1" s="159" t="s">
        <v>27</v>
      </c>
      <c r="B1" s="159"/>
      <c r="C1" s="159"/>
      <c r="D1" s="159"/>
      <c r="E1" s="159"/>
      <c r="F1" s="178" t="str">
        <f>IF(AND(①入力フォーム!$J$1=""),"",①入力フォーム!$J$1)</f>
        <v>2025（令和7）年度</v>
      </c>
      <c r="G1" s="178"/>
      <c r="H1" s="178"/>
      <c r="I1" s="178"/>
      <c r="J1" s="178"/>
      <c r="K1" s="178"/>
      <c r="L1" s="178"/>
      <c r="M1" s="178"/>
      <c r="N1" s="178"/>
      <c r="O1" s="178"/>
    </row>
    <row r="2" spans="1:25" ht="24.95" customHeight="1">
      <c r="A2" s="159"/>
      <c r="B2" s="159"/>
      <c r="C2" s="159"/>
      <c r="D2" s="159"/>
      <c r="E2" s="159"/>
      <c r="F2" s="176" t="str">
        <f>IF(AND(①入力フォーム!$J$2=""),"",①入力フォーム!$J$2)</f>
        <v>沖縄県中学校文化連盟選抜吹奏楽団♪ＮＬＢ</v>
      </c>
      <c r="G2" s="177"/>
      <c r="H2" s="177"/>
      <c r="I2" s="177"/>
      <c r="J2" s="177"/>
      <c r="K2" s="177"/>
      <c r="L2" s="177"/>
      <c r="M2" s="177"/>
      <c r="N2" s="177"/>
      <c r="O2" s="177"/>
    </row>
    <row r="3" spans="1:25" ht="24.95" customHeight="1">
      <c r="A3" s="159"/>
      <c r="B3" s="159"/>
      <c r="C3" s="159"/>
      <c r="D3" s="159"/>
      <c r="E3" s="159"/>
      <c r="F3" s="160" t="s">
        <v>77</v>
      </c>
      <c r="G3" s="160"/>
      <c r="H3" s="160"/>
      <c r="I3" s="160"/>
      <c r="J3" s="160"/>
      <c r="K3" s="160"/>
      <c r="L3" s="160"/>
      <c r="M3" s="160"/>
      <c r="N3" s="160"/>
      <c r="O3" s="160"/>
    </row>
    <row r="4" spans="1:25" ht="24.95" customHeight="1">
      <c r="A4" s="161" t="s">
        <v>58</v>
      </c>
      <c r="B4" s="161"/>
      <c r="C4" s="161"/>
      <c r="D4" s="161"/>
      <c r="E4" s="161"/>
      <c r="F4" s="160"/>
      <c r="G4" s="160"/>
      <c r="H4" s="160"/>
      <c r="I4" s="160"/>
      <c r="J4" s="160"/>
      <c r="K4" s="160"/>
      <c r="L4" s="160"/>
      <c r="M4" s="160"/>
      <c r="N4" s="160"/>
      <c r="O4" s="160"/>
    </row>
    <row r="5" spans="1:25" ht="24.95" customHeight="1" thickBot="1"/>
    <row r="6" spans="1:25" ht="24.95" customHeight="1" thickTop="1">
      <c r="B6" s="162" t="s">
        <v>35</v>
      </c>
      <c r="C6" s="163"/>
      <c r="D6" s="166" t="str">
        <f>IF(AND(①入力フォーム!$F$8=""),"",①入力フォーム!$F$8)</f>
        <v/>
      </c>
      <c r="E6" s="167"/>
      <c r="F6" s="170" t="s">
        <v>38</v>
      </c>
      <c r="G6" s="162" t="s">
        <v>34</v>
      </c>
      <c r="H6" s="163"/>
      <c r="I6" s="172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J6" s="172"/>
      <c r="K6" s="172"/>
      <c r="L6" s="172"/>
      <c r="M6" s="172"/>
      <c r="N6" s="173"/>
      <c r="Q6" s="222" t="s">
        <v>83</v>
      </c>
      <c r="R6" s="223"/>
      <c r="S6" s="223"/>
      <c r="T6" s="223"/>
      <c r="U6" s="223"/>
      <c r="V6" s="223"/>
      <c r="W6" s="223"/>
      <c r="X6" s="223"/>
      <c r="Y6" s="224"/>
    </row>
    <row r="7" spans="1:25" ht="24.95" customHeight="1" thickBot="1">
      <c r="B7" s="164"/>
      <c r="C7" s="165"/>
      <c r="D7" s="168"/>
      <c r="E7" s="169"/>
      <c r="F7" s="171"/>
      <c r="G7" s="164"/>
      <c r="H7" s="165"/>
      <c r="I7" s="174"/>
      <c r="J7" s="174"/>
      <c r="K7" s="174"/>
      <c r="L7" s="174"/>
      <c r="M7" s="174"/>
      <c r="N7" s="175"/>
      <c r="Q7" s="225"/>
      <c r="R7" s="226"/>
      <c r="S7" s="226"/>
      <c r="T7" s="226"/>
      <c r="U7" s="226"/>
      <c r="V7" s="226"/>
      <c r="W7" s="226"/>
      <c r="X7" s="226"/>
      <c r="Y7" s="227"/>
    </row>
    <row r="8" spans="1:25" ht="24.95" customHeight="1">
      <c r="B8" s="181" t="s">
        <v>37</v>
      </c>
      <c r="C8" s="182"/>
      <c r="D8" s="185" t="str">
        <f>IF(AND(①入力フォーム!$F$13&amp;""&amp;①入力フォーム!$G$13=""),"",①入力フォーム!$F$13&amp;""&amp;①入力フォーム!$G$13)</f>
        <v>〒</v>
      </c>
      <c r="E8" s="185"/>
      <c r="F8" s="186"/>
      <c r="G8" s="179" t="str">
        <f>IF(AND(①入力フォーム!$F$14&amp;""&amp;①入力フォーム!$G$14=""),"",①入力フォーム!$F$14&amp;""&amp;①入力フォーム!$G$14)</f>
        <v>沖縄県</v>
      </c>
      <c r="H8" s="179"/>
      <c r="I8" s="179"/>
      <c r="J8" s="179"/>
      <c r="K8" s="179"/>
      <c r="L8" s="179"/>
      <c r="M8" s="179"/>
      <c r="N8" s="180"/>
      <c r="Q8" s="225"/>
      <c r="R8" s="226"/>
      <c r="S8" s="226"/>
      <c r="T8" s="226"/>
      <c r="U8" s="226"/>
      <c r="V8" s="226"/>
      <c r="W8" s="226"/>
      <c r="X8" s="226"/>
      <c r="Y8" s="227"/>
    </row>
    <row r="9" spans="1:25" ht="24.95" customHeight="1" thickBot="1">
      <c r="B9" s="183"/>
      <c r="C9" s="184"/>
      <c r="D9" s="28" t="s">
        <v>39</v>
      </c>
      <c r="E9" s="187" t="str">
        <f>IF(AND(①入力フォーム!$F$15=""),"",①入力フォーム!$F$15)</f>
        <v/>
      </c>
      <c r="F9" s="187"/>
      <c r="G9" s="187"/>
      <c r="H9" s="29" t="s">
        <v>40</v>
      </c>
      <c r="I9" s="187" t="str">
        <f>IF(AND(①入力フォーム!$F$16=""),"",①入力フォーム!$F$16)</f>
        <v/>
      </c>
      <c r="J9" s="187"/>
      <c r="K9" s="187"/>
      <c r="L9" s="17"/>
      <c r="M9" s="17"/>
      <c r="N9" s="18"/>
      <c r="Q9" s="225"/>
      <c r="R9" s="226"/>
      <c r="S9" s="226"/>
      <c r="T9" s="226"/>
      <c r="U9" s="226"/>
      <c r="V9" s="226"/>
      <c r="W9" s="226"/>
      <c r="X9" s="226"/>
      <c r="Y9" s="227"/>
    </row>
    <row r="10" spans="1:25" ht="15" customHeight="1">
      <c r="B10" s="181" t="s">
        <v>41</v>
      </c>
      <c r="C10" s="182"/>
      <c r="D10" s="191" t="str">
        <f>IF(AND(①入力フォーム!$F$18=""),"",①入力フォーム!$F$18)</f>
        <v/>
      </c>
      <c r="E10" s="192"/>
      <c r="F10" s="192"/>
      <c r="G10" s="192"/>
      <c r="H10" s="193"/>
      <c r="I10" s="181" t="s">
        <v>42</v>
      </c>
      <c r="J10" s="194"/>
      <c r="K10" s="196" t="str">
        <f>IF(AND(①入力フォーム!$F$20=""),"",①入力フォーム!$F$20)</f>
        <v/>
      </c>
      <c r="L10" s="197"/>
      <c r="M10" s="197"/>
      <c r="N10" s="198"/>
      <c r="Q10" s="225"/>
      <c r="R10" s="226"/>
      <c r="S10" s="226"/>
      <c r="T10" s="226"/>
      <c r="U10" s="226"/>
      <c r="V10" s="226"/>
      <c r="W10" s="226"/>
      <c r="X10" s="226"/>
      <c r="Y10" s="227"/>
    </row>
    <row r="11" spans="1:25" ht="35.1" customHeight="1" thickBot="1">
      <c r="B11" s="183"/>
      <c r="C11" s="184"/>
      <c r="D11" s="188" t="str">
        <f>IF(AND(①入力フォーム!$F$19=""),"",①入力フォーム!$F$19)</f>
        <v/>
      </c>
      <c r="E11" s="189"/>
      <c r="F11" s="189"/>
      <c r="G11" s="189"/>
      <c r="H11" s="190"/>
      <c r="I11" s="183"/>
      <c r="J11" s="195"/>
      <c r="K11" s="199"/>
      <c r="L11" s="200"/>
      <c r="M11" s="200"/>
      <c r="N11" s="201"/>
      <c r="Q11" s="225"/>
      <c r="R11" s="226"/>
      <c r="S11" s="226"/>
      <c r="T11" s="226"/>
      <c r="U11" s="226"/>
      <c r="V11" s="226"/>
      <c r="W11" s="226"/>
      <c r="X11" s="226"/>
      <c r="Y11" s="227"/>
    </row>
    <row r="12" spans="1:25" ht="24.95" customHeight="1" thickBot="1">
      <c r="Q12" s="225"/>
      <c r="R12" s="226"/>
      <c r="S12" s="226"/>
      <c r="T12" s="226"/>
      <c r="U12" s="226"/>
      <c r="V12" s="226"/>
      <c r="W12" s="226"/>
      <c r="X12" s="226"/>
      <c r="Y12" s="227"/>
    </row>
    <row r="13" spans="1:25" ht="24.95" customHeight="1" thickBot="1">
      <c r="B13" s="245" t="s">
        <v>53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  <c r="Q13" s="225"/>
      <c r="R13" s="226"/>
      <c r="S13" s="226"/>
      <c r="T13" s="226"/>
      <c r="U13" s="226"/>
      <c r="V13" s="226"/>
      <c r="W13" s="226"/>
      <c r="X13" s="226"/>
      <c r="Y13" s="227"/>
    </row>
    <row r="14" spans="1:25" ht="24.95" customHeight="1" thickBot="1">
      <c r="B14" s="19"/>
      <c r="C14" s="202" t="s">
        <v>23</v>
      </c>
      <c r="D14" s="202"/>
      <c r="E14" s="202" t="s">
        <v>24</v>
      </c>
      <c r="F14" s="202"/>
      <c r="G14" s="202"/>
      <c r="H14" s="202"/>
      <c r="I14" s="202" t="s">
        <v>26</v>
      </c>
      <c r="J14" s="202"/>
      <c r="K14" s="202" t="s">
        <v>43</v>
      </c>
      <c r="L14" s="202"/>
      <c r="M14" s="202"/>
      <c r="N14" s="205"/>
      <c r="Q14" s="225"/>
      <c r="R14" s="226"/>
      <c r="S14" s="226"/>
      <c r="T14" s="226"/>
      <c r="U14" s="226"/>
      <c r="V14" s="226"/>
      <c r="W14" s="226"/>
      <c r="X14" s="226"/>
      <c r="Y14" s="227"/>
    </row>
    <row r="15" spans="1:25" ht="15" customHeight="1">
      <c r="B15" s="203">
        <v>1</v>
      </c>
      <c r="C15" s="217" t="str">
        <f>IF(AND(①入力フォーム!$C24=""),"",①入力フォーム!$C24)</f>
        <v/>
      </c>
      <c r="D15" s="218"/>
      <c r="E15" s="191" t="str">
        <f>IF(AND(①入力フォーム!$H24=""),"",①入力フォーム!$H24)</f>
        <v/>
      </c>
      <c r="F15" s="192"/>
      <c r="G15" s="192"/>
      <c r="H15" s="193"/>
      <c r="I15" s="196" t="str">
        <f>IF(AND(①入力フォーム!$L24=""),"",①入力フォーム!$L24)</f>
        <v/>
      </c>
      <c r="J15" s="206"/>
      <c r="K15" s="208"/>
      <c r="L15" s="209"/>
      <c r="M15" s="209"/>
      <c r="N15" s="210"/>
      <c r="Q15" s="225"/>
      <c r="R15" s="226"/>
      <c r="S15" s="226"/>
      <c r="T15" s="226"/>
      <c r="U15" s="226"/>
      <c r="V15" s="226"/>
      <c r="W15" s="226"/>
      <c r="X15" s="226"/>
      <c r="Y15" s="227"/>
    </row>
    <row r="16" spans="1:25" ht="35.1" customHeight="1" thickBot="1">
      <c r="B16" s="204"/>
      <c r="C16" s="219"/>
      <c r="D16" s="220"/>
      <c r="E16" s="214" t="str">
        <f>IF(AND(①入力フォーム!$E24=""),"",①入力フォーム!$E24)</f>
        <v/>
      </c>
      <c r="F16" s="215"/>
      <c r="G16" s="215"/>
      <c r="H16" s="216"/>
      <c r="I16" s="199"/>
      <c r="J16" s="207"/>
      <c r="K16" s="211"/>
      <c r="L16" s="212"/>
      <c r="M16" s="212"/>
      <c r="N16" s="213"/>
      <c r="Q16" s="228"/>
      <c r="R16" s="229"/>
      <c r="S16" s="229"/>
      <c r="T16" s="229"/>
      <c r="U16" s="229"/>
      <c r="V16" s="229"/>
      <c r="W16" s="229"/>
      <c r="X16" s="229"/>
      <c r="Y16" s="230"/>
    </row>
    <row r="17" spans="2:25" ht="15" customHeight="1" thickTop="1">
      <c r="B17" s="203">
        <v>2</v>
      </c>
      <c r="C17" s="217" t="str">
        <f>IF(AND(①入力フォーム!$C25=""),"",①入力フォーム!$C25)</f>
        <v/>
      </c>
      <c r="D17" s="218"/>
      <c r="E17" s="191" t="str">
        <f>IF(AND(①入力フォーム!$H25=""),"",①入力フォーム!$H25)</f>
        <v/>
      </c>
      <c r="F17" s="192"/>
      <c r="G17" s="192"/>
      <c r="H17" s="193"/>
      <c r="I17" s="196" t="str">
        <f>IF(AND(①入力フォーム!$L25=""),"",①入力フォーム!$L25)</f>
        <v/>
      </c>
      <c r="J17" s="206"/>
      <c r="K17" s="208"/>
      <c r="L17" s="209"/>
      <c r="M17" s="209"/>
      <c r="N17" s="210"/>
      <c r="Q17" s="231" t="s">
        <v>81</v>
      </c>
      <c r="R17" s="232"/>
      <c r="S17" s="232"/>
      <c r="T17" s="232"/>
      <c r="U17" s="232"/>
      <c r="V17" s="232"/>
      <c r="W17" s="232"/>
      <c r="X17" s="232"/>
      <c r="Y17" s="233"/>
    </row>
    <row r="18" spans="2:25" ht="35.1" customHeight="1" thickBot="1">
      <c r="B18" s="204"/>
      <c r="C18" s="219"/>
      <c r="D18" s="220"/>
      <c r="E18" s="214" t="str">
        <f>IF(AND(①入力フォーム!$E25=""),"",①入力フォーム!$E25)</f>
        <v/>
      </c>
      <c r="F18" s="215"/>
      <c r="G18" s="215"/>
      <c r="H18" s="216"/>
      <c r="I18" s="199"/>
      <c r="J18" s="207"/>
      <c r="K18" s="211"/>
      <c r="L18" s="212"/>
      <c r="M18" s="212"/>
      <c r="N18" s="213"/>
      <c r="Q18" s="234"/>
      <c r="R18" s="235"/>
      <c r="S18" s="235"/>
      <c r="T18" s="235"/>
      <c r="U18" s="235"/>
      <c r="V18" s="235"/>
      <c r="W18" s="235"/>
      <c r="X18" s="235"/>
      <c r="Y18" s="236"/>
    </row>
    <row r="19" spans="2:25" ht="15" customHeight="1">
      <c r="B19" s="203">
        <v>3</v>
      </c>
      <c r="C19" s="217" t="str">
        <f>IF(AND(①入力フォーム!$C26=""),"",①入力フォーム!$C26)</f>
        <v/>
      </c>
      <c r="D19" s="218"/>
      <c r="E19" s="191" t="str">
        <f>IF(AND(①入力フォーム!$H26=""),"",①入力フォーム!$H26)</f>
        <v/>
      </c>
      <c r="F19" s="192"/>
      <c r="G19" s="192"/>
      <c r="H19" s="193"/>
      <c r="I19" s="196" t="str">
        <f>IF(AND(①入力フォーム!$L26=""),"",①入力フォーム!$L26)</f>
        <v/>
      </c>
      <c r="J19" s="206"/>
      <c r="K19" s="208"/>
      <c r="L19" s="209"/>
      <c r="M19" s="209"/>
      <c r="N19" s="210"/>
      <c r="Q19" s="234"/>
      <c r="R19" s="235"/>
      <c r="S19" s="235"/>
      <c r="T19" s="235"/>
      <c r="U19" s="235"/>
      <c r="V19" s="235"/>
      <c r="W19" s="235"/>
      <c r="X19" s="235"/>
      <c r="Y19" s="236"/>
    </row>
    <row r="20" spans="2:25" ht="35.1" customHeight="1" thickBot="1">
      <c r="B20" s="204"/>
      <c r="C20" s="219"/>
      <c r="D20" s="220"/>
      <c r="E20" s="214" t="str">
        <f>IF(AND(①入力フォーム!$E26=""),"",①入力フォーム!$E26)</f>
        <v/>
      </c>
      <c r="F20" s="215"/>
      <c r="G20" s="215"/>
      <c r="H20" s="216"/>
      <c r="I20" s="199"/>
      <c r="J20" s="207"/>
      <c r="K20" s="211"/>
      <c r="L20" s="212"/>
      <c r="M20" s="212"/>
      <c r="N20" s="213"/>
      <c r="Q20" s="237"/>
      <c r="R20" s="238"/>
      <c r="S20" s="238"/>
      <c r="T20" s="238"/>
      <c r="U20" s="238"/>
      <c r="V20" s="238"/>
      <c r="W20" s="238"/>
      <c r="X20" s="238"/>
      <c r="Y20" s="239"/>
    </row>
    <row r="21" spans="2:25" ht="15" customHeight="1">
      <c r="B21" s="203">
        <v>4</v>
      </c>
      <c r="C21" s="217" t="str">
        <f>IF(AND(①入力フォーム!$C27=""),"",①入力フォーム!$C27)</f>
        <v/>
      </c>
      <c r="D21" s="218"/>
      <c r="E21" s="191" t="str">
        <f>IF(AND(①入力フォーム!$H27=""),"",①入力フォーム!$H27)</f>
        <v/>
      </c>
      <c r="F21" s="192"/>
      <c r="G21" s="192"/>
      <c r="H21" s="193"/>
      <c r="I21" s="196" t="str">
        <f>IF(AND(①入力フォーム!$L27=""),"",①入力フォーム!$L27)</f>
        <v/>
      </c>
      <c r="J21" s="206"/>
      <c r="K21" s="208"/>
      <c r="L21" s="209"/>
      <c r="M21" s="209"/>
      <c r="N21" s="210"/>
    </row>
    <row r="22" spans="2:25" ht="35.1" customHeight="1" thickBot="1">
      <c r="B22" s="204"/>
      <c r="C22" s="219"/>
      <c r="D22" s="220"/>
      <c r="E22" s="214" t="str">
        <f>IF(AND(①入力フォーム!$E27=""),"",①入力フォーム!$E27)</f>
        <v/>
      </c>
      <c r="F22" s="215"/>
      <c r="G22" s="215"/>
      <c r="H22" s="216"/>
      <c r="I22" s="199"/>
      <c r="J22" s="207"/>
      <c r="K22" s="211"/>
      <c r="L22" s="212"/>
      <c r="M22" s="212"/>
      <c r="N22" s="213"/>
    </row>
    <row r="23" spans="2:25" ht="15" customHeight="1">
      <c r="B23" s="203">
        <v>5</v>
      </c>
      <c r="C23" s="217" t="str">
        <f>IF(AND(①入力フォーム!$C28=""),"",①入力フォーム!$C28)</f>
        <v/>
      </c>
      <c r="D23" s="218"/>
      <c r="E23" s="191" t="str">
        <f>IF(AND(①入力フォーム!$H28=""),"",①入力フォーム!$H28)</f>
        <v/>
      </c>
      <c r="F23" s="192"/>
      <c r="G23" s="192"/>
      <c r="H23" s="193"/>
      <c r="I23" s="196" t="str">
        <f>IF(AND(①入力フォーム!$L28=""),"",①入力フォーム!$L28)</f>
        <v/>
      </c>
      <c r="J23" s="206"/>
      <c r="K23" s="208"/>
      <c r="L23" s="209"/>
      <c r="M23" s="209"/>
      <c r="N23" s="210"/>
    </row>
    <row r="24" spans="2:25" ht="35.1" customHeight="1" thickBot="1">
      <c r="B24" s="204"/>
      <c r="C24" s="219"/>
      <c r="D24" s="220"/>
      <c r="E24" s="214" t="str">
        <f>IF(AND(①入力フォーム!$E28=""),"",①入力フォーム!$E28)</f>
        <v/>
      </c>
      <c r="F24" s="215"/>
      <c r="G24" s="215"/>
      <c r="H24" s="216"/>
      <c r="I24" s="199"/>
      <c r="J24" s="207"/>
      <c r="K24" s="211"/>
      <c r="L24" s="212"/>
      <c r="M24" s="212"/>
      <c r="N24" s="213"/>
    </row>
    <row r="25" spans="2:25" ht="15" customHeight="1">
      <c r="B25" s="203">
        <v>6</v>
      </c>
      <c r="C25" s="217" t="str">
        <f>IF(AND(①入力フォーム!$C29=""),"",①入力フォーム!$C29)</f>
        <v/>
      </c>
      <c r="D25" s="218"/>
      <c r="E25" s="191" t="str">
        <f>IF(AND(①入力フォーム!$H29=""),"",①入力フォーム!$H29)</f>
        <v/>
      </c>
      <c r="F25" s="192"/>
      <c r="G25" s="192"/>
      <c r="H25" s="193"/>
      <c r="I25" s="196" t="str">
        <f>IF(AND(①入力フォーム!$L29=""),"",①入力フォーム!$L29)</f>
        <v/>
      </c>
      <c r="J25" s="206"/>
      <c r="K25" s="208"/>
      <c r="L25" s="209"/>
      <c r="M25" s="209"/>
      <c r="N25" s="210"/>
    </row>
    <row r="26" spans="2:25" ht="35.1" customHeight="1" thickBot="1">
      <c r="B26" s="204"/>
      <c r="C26" s="219"/>
      <c r="D26" s="220"/>
      <c r="E26" s="214" t="str">
        <f>IF(AND(①入力フォーム!$E29=""),"",①入力フォーム!$E29)</f>
        <v/>
      </c>
      <c r="F26" s="215"/>
      <c r="G26" s="215"/>
      <c r="H26" s="216"/>
      <c r="I26" s="199"/>
      <c r="J26" s="207"/>
      <c r="K26" s="211"/>
      <c r="L26" s="212"/>
      <c r="M26" s="212"/>
      <c r="N26" s="213"/>
    </row>
    <row r="27" spans="2:25" ht="15" customHeight="1">
      <c r="B27" s="203">
        <v>7</v>
      </c>
      <c r="C27" s="217" t="str">
        <f>IF(AND(①入力フォーム!$C30=""),"",①入力フォーム!$C30)</f>
        <v/>
      </c>
      <c r="D27" s="218"/>
      <c r="E27" s="191" t="str">
        <f>IF(AND(①入力フォーム!$H30=""),"",①入力フォーム!$H30)</f>
        <v/>
      </c>
      <c r="F27" s="192"/>
      <c r="G27" s="192"/>
      <c r="H27" s="193"/>
      <c r="I27" s="196" t="str">
        <f>IF(AND(①入力フォーム!$L30=""),"",①入力フォーム!$L30)</f>
        <v/>
      </c>
      <c r="J27" s="206"/>
      <c r="K27" s="208"/>
      <c r="L27" s="209"/>
      <c r="M27" s="209"/>
      <c r="N27" s="210"/>
    </row>
    <row r="28" spans="2:25" ht="35.1" customHeight="1" thickBot="1">
      <c r="B28" s="204"/>
      <c r="C28" s="219"/>
      <c r="D28" s="220"/>
      <c r="E28" s="214" t="str">
        <f>IF(AND(①入力フォーム!$E30=""),"",①入力フォーム!$E30)</f>
        <v/>
      </c>
      <c r="F28" s="215"/>
      <c r="G28" s="215"/>
      <c r="H28" s="216"/>
      <c r="I28" s="199"/>
      <c r="J28" s="207"/>
      <c r="K28" s="211"/>
      <c r="L28" s="212"/>
      <c r="M28" s="212"/>
      <c r="N28" s="213"/>
    </row>
    <row r="29" spans="2:25" ht="15" customHeight="1">
      <c r="B29" s="203">
        <v>8</v>
      </c>
      <c r="C29" s="217" t="str">
        <f>IF(AND(①入力フォーム!$C31=""),"",①入力フォーム!$C31)</f>
        <v/>
      </c>
      <c r="D29" s="218"/>
      <c r="E29" s="191" t="str">
        <f>IF(AND(①入力フォーム!$H31=""),"",①入力フォーム!$H31)</f>
        <v/>
      </c>
      <c r="F29" s="192"/>
      <c r="G29" s="192"/>
      <c r="H29" s="193"/>
      <c r="I29" s="196" t="str">
        <f>IF(AND(①入力フォーム!$L31=""),"",①入力フォーム!$L31)</f>
        <v/>
      </c>
      <c r="J29" s="206"/>
      <c r="K29" s="208"/>
      <c r="L29" s="209"/>
      <c r="M29" s="209"/>
      <c r="N29" s="210"/>
    </row>
    <row r="30" spans="2:25" ht="35.1" customHeight="1" thickBot="1">
      <c r="B30" s="204"/>
      <c r="C30" s="219"/>
      <c r="D30" s="220"/>
      <c r="E30" s="214" t="str">
        <f>IF(AND(①入力フォーム!$E31=""),"",①入力フォーム!$E31)</f>
        <v/>
      </c>
      <c r="F30" s="215"/>
      <c r="G30" s="215"/>
      <c r="H30" s="216"/>
      <c r="I30" s="199"/>
      <c r="J30" s="207"/>
      <c r="K30" s="211"/>
      <c r="L30" s="212"/>
      <c r="M30" s="212"/>
      <c r="N30" s="213"/>
    </row>
    <row r="31" spans="2:25" ht="15" customHeight="1">
      <c r="B31" s="203">
        <v>9</v>
      </c>
      <c r="C31" s="217" t="str">
        <f>IF(AND(①入力フォーム!$C32=""),"",①入力フォーム!$C32)</f>
        <v/>
      </c>
      <c r="D31" s="218"/>
      <c r="E31" s="191" t="str">
        <f>IF(AND(①入力フォーム!$H32=""),"",①入力フォーム!$H32)</f>
        <v/>
      </c>
      <c r="F31" s="192"/>
      <c r="G31" s="192"/>
      <c r="H31" s="193"/>
      <c r="I31" s="196" t="str">
        <f>IF(AND(①入力フォーム!$L32=""),"",①入力フォーム!$L32)</f>
        <v/>
      </c>
      <c r="J31" s="206"/>
      <c r="K31" s="208"/>
      <c r="L31" s="209"/>
      <c r="M31" s="209"/>
      <c r="N31" s="210"/>
    </row>
    <row r="32" spans="2:25" ht="35.1" customHeight="1" thickBot="1">
      <c r="B32" s="204"/>
      <c r="C32" s="219"/>
      <c r="D32" s="220"/>
      <c r="E32" s="214" t="str">
        <f>IF(AND(①入力フォーム!$E32=""),"",①入力フォーム!$E32)</f>
        <v/>
      </c>
      <c r="F32" s="215"/>
      <c r="G32" s="215"/>
      <c r="H32" s="216"/>
      <c r="I32" s="199"/>
      <c r="J32" s="207"/>
      <c r="K32" s="211"/>
      <c r="L32" s="212"/>
      <c r="M32" s="212"/>
      <c r="N32" s="213"/>
    </row>
    <row r="33" spans="1:24" ht="15" customHeight="1">
      <c r="B33" s="203">
        <v>10</v>
      </c>
      <c r="C33" s="217" t="str">
        <f>IF(AND(①入力フォーム!$C33=""),"",①入力フォーム!$C33)</f>
        <v/>
      </c>
      <c r="D33" s="218"/>
      <c r="E33" s="191" t="str">
        <f>IF(AND(①入力フォーム!$H33=""),"",①入力フォーム!$H33)</f>
        <v/>
      </c>
      <c r="F33" s="192"/>
      <c r="G33" s="192"/>
      <c r="H33" s="193"/>
      <c r="I33" s="196" t="str">
        <f>IF(AND(①入力フォーム!$L33=""),"",①入力フォーム!$L33)</f>
        <v/>
      </c>
      <c r="J33" s="206"/>
      <c r="K33" s="208"/>
      <c r="L33" s="209"/>
      <c r="M33" s="209"/>
      <c r="N33" s="210"/>
    </row>
    <row r="34" spans="1:24" ht="35.1" customHeight="1" thickBot="1">
      <c r="B34" s="204"/>
      <c r="C34" s="219"/>
      <c r="D34" s="220"/>
      <c r="E34" s="214" t="str">
        <f>IF(AND(①入力フォーム!$E33=""),"",①入力フォーム!$E33)</f>
        <v/>
      </c>
      <c r="F34" s="215"/>
      <c r="G34" s="215"/>
      <c r="H34" s="216"/>
      <c r="I34" s="199"/>
      <c r="J34" s="207"/>
      <c r="K34" s="211"/>
      <c r="L34" s="212"/>
      <c r="M34" s="212"/>
      <c r="N34" s="213"/>
    </row>
    <row r="36" spans="1:24" ht="24.95" customHeight="1">
      <c r="B36" s="242" t="s">
        <v>75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</row>
    <row r="37" spans="1:24" ht="24.95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24" ht="24.95" customHeight="1">
      <c r="B38" s="157" t="str">
        <f>IF(AND(①入力フォーム!$F$6=""),"",①入力フォーム!$F$6)</f>
        <v>令和7年</v>
      </c>
      <c r="C38" s="157"/>
      <c r="D38" s="158">
        <f ca="1">IF(AND(①入力フォーム!$H$6=""),"",①入力フォーム!$H$6)</f>
        <v>45896</v>
      </c>
      <c r="E38" s="158"/>
      <c r="F38" s="26"/>
      <c r="G38" s="26"/>
    </row>
    <row r="39" spans="1:24" ht="24.95" customHeight="1">
      <c r="E39" s="22"/>
      <c r="F39" s="22"/>
      <c r="G39" s="22"/>
      <c r="I39" s="244" t="s">
        <v>34</v>
      </c>
      <c r="J39" s="244"/>
      <c r="K39" s="243" t="str">
        <f>IF(AND(①入力フォーム!$F$10&amp;""&amp;①入力フォーム!$H$10&amp;""&amp;①入力フォーム!$I$10=""&amp;①入力フォーム!$K$10=""),"",①入力フォーム!$F$10&amp;""&amp;①入力フォーム!$H$10&amp;""&amp;①入力フォーム!$I$10&amp;""&amp;①入力フォーム!$K$10)</f>
        <v>市立中学校</v>
      </c>
      <c r="L39" s="243"/>
      <c r="M39" s="243"/>
      <c r="N39" s="243"/>
    </row>
    <row r="40" spans="1:24" ht="24.95" customHeight="1">
      <c r="B40" s="21"/>
      <c r="C40" s="21"/>
      <c r="D40" s="22"/>
      <c r="E40" s="22"/>
      <c r="F40" s="22"/>
      <c r="G40" s="22"/>
      <c r="I40" s="248" t="s">
        <v>51</v>
      </c>
      <c r="J40" s="248"/>
      <c r="K40" s="249" t="str">
        <f>IF(AND(①入力フォーム!$F$11=""),"",①入力フォーム!$F$11)</f>
        <v/>
      </c>
      <c r="L40" s="249"/>
      <c r="M40" s="249"/>
      <c r="N40" s="30" t="s">
        <v>52</v>
      </c>
      <c r="Q40" s="221" t="s">
        <v>56</v>
      </c>
      <c r="R40" s="221"/>
      <c r="S40" s="221"/>
      <c r="T40" s="221"/>
      <c r="U40" s="221"/>
      <c r="V40" s="221"/>
      <c r="W40" s="221"/>
      <c r="X40" s="221"/>
    </row>
    <row r="42" spans="1:24" ht="24.95" customHeight="1">
      <c r="A42" s="240" t="s">
        <v>54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</row>
  </sheetData>
  <sheetProtection algorithmName="SHA-512" hashValue="BdVtaJYm5vx3dNmudeQkMP1LQ+Xzhv5FOK7vaq4krOaRKTSRyxZHl5t+U27oPc+c1I0WI/qiJdXsylCji/nygw==" saltValue="gi0CY8xg7kSaEcJq00uYLA==" spinCount="100000" sheet="1" objects="1" scenarios="1"/>
  <mergeCells count="96">
    <mergeCell ref="Q40:X40"/>
    <mergeCell ref="Q6:Y16"/>
    <mergeCell ref="Q17:Y20"/>
    <mergeCell ref="A42:O42"/>
    <mergeCell ref="B36:N36"/>
    <mergeCell ref="K39:N39"/>
    <mergeCell ref="I39:J39"/>
    <mergeCell ref="B13:N13"/>
    <mergeCell ref="I40:J40"/>
    <mergeCell ref="K40:M40"/>
    <mergeCell ref="B33:B34"/>
    <mergeCell ref="C33:D34"/>
    <mergeCell ref="E33:H33"/>
    <mergeCell ref="I33:J34"/>
    <mergeCell ref="K33:N34"/>
    <mergeCell ref="E34:H34"/>
    <mergeCell ref="B31:B32"/>
    <mergeCell ref="C31:D32"/>
    <mergeCell ref="E31:H31"/>
    <mergeCell ref="I31:J32"/>
    <mergeCell ref="K31:N32"/>
    <mergeCell ref="E32:H32"/>
    <mergeCell ref="B29:B30"/>
    <mergeCell ref="C29:D30"/>
    <mergeCell ref="E29:H29"/>
    <mergeCell ref="I29:J30"/>
    <mergeCell ref="K29:N30"/>
    <mergeCell ref="E30:H30"/>
    <mergeCell ref="B27:B28"/>
    <mergeCell ref="C27:D28"/>
    <mergeCell ref="E27:H27"/>
    <mergeCell ref="I27:J28"/>
    <mergeCell ref="K27:N28"/>
    <mergeCell ref="E28:H28"/>
    <mergeCell ref="B25:B26"/>
    <mergeCell ref="C25:D26"/>
    <mergeCell ref="E25:H25"/>
    <mergeCell ref="I25:J26"/>
    <mergeCell ref="K25:N26"/>
    <mergeCell ref="E26:H26"/>
    <mergeCell ref="B23:B24"/>
    <mergeCell ref="C23:D24"/>
    <mergeCell ref="E23:H23"/>
    <mergeCell ref="I23:J24"/>
    <mergeCell ref="K23:N24"/>
    <mergeCell ref="E24:H24"/>
    <mergeCell ref="B21:B22"/>
    <mergeCell ref="C21:D22"/>
    <mergeCell ref="E21:H21"/>
    <mergeCell ref="I21:J22"/>
    <mergeCell ref="K21:N22"/>
    <mergeCell ref="E22:H22"/>
    <mergeCell ref="B19:B20"/>
    <mergeCell ref="C19:D20"/>
    <mergeCell ref="E19:H19"/>
    <mergeCell ref="I19:J20"/>
    <mergeCell ref="K19:N20"/>
    <mergeCell ref="E20:H20"/>
    <mergeCell ref="B17:B18"/>
    <mergeCell ref="C17:D18"/>
    <mergeCell ref="E17:H17"/>
    <mergeCell ref="I17:J18"/>
    <mergeCell ref="K17:N18"/>
    <mergeCell ref="E18:H18"/>
    <mergeCell ref="C14:D14"/>
    <mergeCell ref="B15:B16"/>
    <mergeCell ref="E14:H14"/>
    <mergeCell ref="I14:J14"/>
    <mergeCell ref="K14:N14"/>
    <mergeCell ref="I15:J16"/>
    <mergeCell ref="K15:N16"/>
    <mergeCell ref="E16:H16"/>
    <mergeCell ref="E15:H15"/>
    <mergeCell ref="C15:D16"/>
    <mergeCell ref="I9:K9"/>
    <mergeCell ref="B10:C11"/>
    <mergeCell ref="D11:H11"/>
    <mergeCell ref="D10:H10"/>
    <mergeCell ref="I10:J11"/>
    <mergeCell ref="K10:N11"/>
    <mergeCell ref="B38:C38"/>
    <mergeCell ref="D38:E38"/>
    <mergeCell ref="A1:E3"/>
    <mergeCell ref="F3:O4"/>
    <mergeCell ref="A4:E4"/>
    <mergeCell ref="B6:C7"/>
    <mergeCell ref="D6:E7"/>
    <mergeCell ref="F6:F7"/>
    <mergeCell ref="G6:H7"/>
    <mergeCell ref="I6:N7"/>
    <mergeCell ref="F2:O2"/>
    <mergeCell ref="F1:O1"/>
    <mergeCell ref="G8:N8"/>
    <mergeCell ref="B8:C9"/>
    <mergeCell ref="D8:F8"/>
    <mergeCell ref="E9:G9"/>
  </mergeCells>
  <phoneticPr fontId="1"/>
  <pageMargins left="0.59055118110236227" right="0.39370078740157483" top="0.59055118110236227" bottom="0.39370078740157483" header="0.39370078740157483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①入力フォーム</vt:lpstr>
      <vt:lpstr>②応募者確認シート</vt:lpstr>
      <vt:lpstr>③エントリーシート</vt:lpstr>
      <vt:lpstr>①入力フォーム!Print_Area</vt:lpstr>
      <vt:lpstr>②応募者確認シート!Print_Area</vt:lpstr>
      <vt:lpstr>③エントリーシート!Print_Area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松村正彦</dc:creator>
  <cp:lastModifiedBy>中学校文化連盟 沖縄県</cp:lastModifiedBy>
  <cp:lastPrinted>2025-08-13T07:44:17Z</cp:lastPrinted>
  <dcterms:created xsi:type="dcterms:W3CDTF">2024-09-03T07:43:54Z</dcterms:created>
  <dcterms:modified xsi:type="dcterms:W3CDTF">2025-08-27T06:29:42Z</dcterms:modified>
</cp:coreProperties>
</file>